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T:\Communications\Website\NEW WEBSITE\"/>
    </mc:Choice>
  </mc:AlternateContent>
  <xr:revisionPtr revIDLastSave="0" documentId="8_{79A846F8-B06C-44F2-BC71-A4B10773B278}" xr6:coauthVersionLast="31" xr6:coauthVersionMax="31" xr10:uidLastSave="{00000000-0000-0000-0000-000000000000}"/>
  <bookViews>
    <workbookView xWindow="0" yWindow="0" windowWidth="15345" windowHeight="6705" xr2:uid="{B76BAC63-D7BF-405F-BD20-4FDA8D944747}"/>
  </bookViews>
  <sheets>
    <sheet name="MIS-AMS Listview Export" sheetId="1" r:id="rId1"/>
  </sheets>
  <definedNames>
    <definedName name="_xlnm.Print_Area" localSheetId="0">'MIS-AMS Listview Export'!$A$1:$N$99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1" l="1"/>
  <c r="N99" i="1" l="1"/>
  <c r="N90" i="1"/>
  <c r="N85" i="1"/>
  <c r="N75" i="1"/>
  <c r="N66" i="1"/>
  <c r="N61" i="1"/>
  <c r="N58" i="1"/>
  <c r="N57" i="1"/>
  <c r="N44" i="1"/>
  <c r="N37" i="1"/>
  <c r="N31" i="1"/>
  <c r="N26" i="1"/>
  <c r="N20" i="1"/>
  <c r="N7" i="1"/>
  <c r="N3" i="1"/>
  <c r="N4" i="1"/>
  <c r="N5" i="1"/>
  <c r="N6" i="1"/>
  <c r="N10" i="1"/>
  <c r="N14" i="1"/>
  <c r="N15" i="1"/>
  <c r="N16" i="1"/>
  <c r="N17" i="1"/>
  <c r="N18" i="1"/>
  <c r="N19" i="1"/>
  <c r="N23" i="1"/>
  <c r="N24" i="1"/>
  <c r="N25" i="1"/>
  <c r="N29" i="1"/>
  <c r="N30" i="1"/>
  <c r="N35" i="1"/>
  <c r="N36" i="1"/>
  <c r="N41" i="1"/>
  <c r="N42" i="1"/>
  <c r="N43" i="1"/>
  <c r="N47" i="1"/>
  <c r="N51" i="1"/>
  <c r="N54" i="1"/>
  <c r="N59" i="1"/>
  <c r="N60" i="1"/>
  <c r="N64" i="1"/>
  <c r="N65" i="1"/>
  <c r="N72" i="1"/>
  <c r="N73" i="1"/>
  <c r="N74" i="1"/>
  <c r="N78" i="1"/>
  <c r="N79" i="1"/>
  <c r="N80" i="1"/>
  <c r="N81" i="1"/>
  <c r="N82" i="1"/>
  <c r="N83" i="1"/>
  <c r="N84" i="1"/>
  <c r="N88" i="1"/>
  <c r="N89" i="1"/>
  <c r="N93" i="1"/>
  <c r="N97" i="1"/>
  <c r="N98" i="1"/>
  <c r="N2" i="1"/>
</calcChain>
</file>

<file path=xl/sharedStrings.xml><?xml version="1.0" encoding="utf-8"?>
<sst xmlns="http://schemas.openxmlformats.org/spreadsheetml/2006/main" count="389" uniqueCount="141">
  <si>
    <t>Works Order</t>
  </si>
  <si>
    <t>Contractor</t>
  </si>
  <si>
    <t>Priority</t>
  </si>
  <si>
    <t>Asset Reference</t>
  </si>
  <si>
    <t>Address</t>
  </si>
  <si>
    <t>Post Code</t>
  </si>
  <si>
    <t>Actual Start</t>
  </si>
  <si>
    <t>Actual Completion</t>
  </si>
  <si>
    <t>Order Task Description</t>
  </si>
  <si>
    <t>Request Description</t>
  </si>
  <si>
    <t>Sample Trade</t>
  </si>
  <si>
    <t>Actual Order Value</t>
  </si>
  <si>
    <t>Actual VAT Value</t>
  </si>
  <si>
    <t>PropertyPlus</t>
  </si>
  <si>
    <t/>
  </si>
  <si>
    <t>Programmed Repairs</t>
  </si>
  <si>
    <t>7745</t>
  </si>
  <si>
    <t>FLATS 1 TO 7, WYNOLS CLOSE, BROADWELL, COLEFORD, Gloucestershire</t>
  </si>
  <si>
    <t>GL16 7RR</t>
  </si>
  <si>
    <t>Path:Excavate 225mm below finished level remove spoil; level and compact bottoms; 150mm hardcore bed; blinded; dishing to gullies and the like and all formwork. Fine tamped finifh with trowelled and bull nosed margins</t>
  </si>
  <si>
    <t>PATH:EXCAVATE LAY 75MM CONCRETE BED  replace missing concrete on communal footpath to front door - area is around manhole - potential trip hazard</t>
  </si>
  <si>
    <t>Groundworks</t>
  </si>
  <si>
    <t>PropertyPlus - Electrical</t>
  </si>
  <si>
    <t>U - Urgent</t>
  </si>
  <si>
    <t>7802</t>
  </si>
  <si>
    <t>FLATS 25 TO 32, JUBILEE PLACE, STAUNTON, GLOUCESTER, Gloucestershire</t>
  </si>
  <si>
    <t>GL19 3RS</t>
  </si>
  <si>
    <t>Lighting:Locate fault in any lighting circuit testing; remedy fault and report to Contract Administrator (can only be claimed if authorised by Contract Administrator).</t>
  </si>
  <si>
    <t>LIGHTING:LOCATE FAULT AND RECTIFY</t>
  </si>
  <si>
    <t>Electrical</t>
  </si>
  <si>
    <t>R - Routine</t>
  </si>
  <si>
    <t>7763</t>
  </si>
  <si>
    <t>FLATS 13 TO 22, LEAZE COURT, MOUNT PLEASANT, LYDNEY, Gloucestershire</t>
  </si>
  <si>
    <t>GL15 5QP</t>
  </si>
  <si>
    <t>Gutter:Remake any PVCu gutter joint including break joint; clean out and make joint.</t>
  </si>
  <si>
    <t>Crack on the guttering for the flats and the over flow needs attending to.Property is Leaze court Lydney and is at the rear of the court yard in the car park area.WC CISTERN:OVERHAUL ANY TYPE: GUTTER:REMAKE PVCU JOINT</t>
  </si>
  <si>
    <t>Plumbing</t>
  </si>
  <si>
    <t>Asbestos Removal Team</t>
  </si>
  <si>
    <t>Asbestos - Routine</t>
  </si>
  <si>
    <t>Replace the Tiles and Nosings on the stairs for Flats 25 to 28 and Flats 29 to 31 is £660.00 + vat per block £1320.00 + vat in total</t>
  </si>
  <si>
    <t>Asbestos</t>
  </si>
  <si>
    <t>Kiely Carpets Ltd</t>
  </si>
  <si>
    <t>7804</t>
  </si>
  <si>
    <t>WYNDCLIFFE HOUSE, BUTTINGTON ROAD, SEDBURY, CHEPSTOW, Gwent</t>
  </si>
  <si>
    <t>NP16 7AN</t>
  </si>
  <si>
    <t>Attend and Repair if Possible</t>
  </si>
  <si>
    <t>Painting</t>
  </si>
  <si>
    <t>7843</t>
  </si>
  <si>
    <t>WYNOLS CLOSE, BROADWELL, COLEFORD, Gloucestershire</t>
  </si>
  <si>
    <t>Drain:Clear blocked drain run by pressure jet; remove and refix manhole covers and gratings; includes all hire charges; flush out; test and remove spoil.</t>
  </si>
  <si>
    <t>Drain is located behind wynols close community building DRAIN:JET BLOCKAGE</t>
  </si>
  <si>
    <t>Drainage</t>
  </si>
  <si>
    <t>7787</t>
  </si>
  <si>
    <t>FLATS 9 TO 12, AYLAND CLOSE, NEWENT, Gloucestershire</t>
  </si>
  <si>
    <t>GL18 1TB</t>
  </si>
  <si>
    <t>Roofing:Prepare and apply two coats of approved liquid applied roof coating to roofing felt; in patches ne 2.00sm.</t>
  </si>
  <si>
    <t>Porch on the back of flats which is above flat 9 is leaking,  reported by Carol Williams at No. 9 01531 82119/ 07712263518 ROOF:PREPARE AND PATCH NE 2.0SM</t>
  </si>
  <si>
    <t>Roofers/chimneys</t>
  </si>
  <si>
    <t>Admin</t>
  </si>
  <si>
    <t>7789</t>
  </si>
  <si>
    <t>FLATS 17 TO 20, AYLAND CLOSE, NEWENT, Gloucestershire</t>
  </si>
  <si>
    <t>Undertake works as before (below bedroom) to provide aco below bathroom, round corner to gulley</t>
  </si>
  <si>
    <t>Channel:Renew pcc channel; take up existing complete; remove spoil; clean up existing bed; supply; lay new up to 250x125mm pcc channel and haunch both sides; pointing; formwork; make good.</t>
  </si>
  <si>
    <t>Redirect downpipe from soakaway</t>
  </si>
  <si>
    <t>please arrange for the following repairs to be attended to in the communal areas, 1) Re fix re straining wire on front boundary fence 2) replace broken electric meter box door outside flat 5 3) re point area (INTERNAL) around communal door adjacent  to Flat 5 , 4) replace damaged and re fix loose floorcoverings and Bull nose strip on stairs</t>
  </si>
  <si>
    <t>Carpentry</t>
  </si>
  <si>
    <t>Bricklayers</t>
  </si>
  <si>
    <t>Fencing:Renew 75mm timber sweet chestnut straining post 1.60m long to chestnut pale fencing including connecting bolt strainers.</t>
  </si>
  <si>
    <t>Fencing</t>
  </si>
  <si>
    <t>7755</t>
  </si>
  <si>
    <t>FLATS 19 TO 25, ALBERT STREET, LYDNEY, Gloucestershire</t>
  </si>
  <si>
    <t>GL15 5LU</t>
  </si>
  <si>
    <t>Ridge:Remove and refix any loose ridge or hip tiles edge bedded onto roof tiles and with solid bedding at butt joints in coloured mortar (1:3) and mechanically fixed where necessary.</t>
  </si>
  <si>
    <t>Inspection - Please inspect roof - access to loft space via Flat 21 , leaseholder, - Mrs Wong 07799324268. Mr Wong says he can see daylight.</t>
  </si>
  <si>
    <t>Hygiene Services</t>
  </si>
  <si>
    <t>7800</t>
  </si>
  <si>
    <t>FLATS 14A TO 14D, SMITHVILLE CLOSE, ST. BRIAVELS, LYDNEY, Gloucestershire</t>
  </si>
  <si>
    <t>GL15 6TN</t>
  </si>
  <si>
    <t>Hygiene Services - jet wash after drain unblockage</t>
  </si>
  <si>
    <t>EM - Out of hours</t>
  </si>
  <si>
    <t>OOH Hygiene Services - Drains at the back of the flats is overflowing the surrounding flats</t>
  </si>
  <si>
    <t>7790</t>
  </si>
  <si>
    <t>FLATS 21 TO 32, AYLAND CLOSE, NEWENT, Gloucestershire</t>
  </si>
  <si>
    <t>Door:Overhaul any PVCu or glazed PVCu door; remove door from frame; ease; adjust foot of door; adjust door locking mechanisms; hinges to ensure door operates correctly; rehang door to existing frame.</t>
  </si>
  <si>
    <t>DOOR:OVERHAUL PVCU Front communal door will not close properly</t>
  </si>
  <si>
    <t>3211</t>
  </si>
  <si>
    <t>MANOR COURT, LYDNEY, Gloucestershire</t>
  </si>
  <si>
    <t>GL15 5BY</t>
  </si>
  <si>
    <t>Attend and Repair if PossiblePP to attend and scrape back the areas of moss growth. This should then be washed down with water and some form of treatment to remove any further growth. If PP can get a pressure washer there, this may be a more efficient way of traing the area and wont involve chemical cleaning.</t>
  </si>
  <si>
    <t>PP to attend and scrape back the areas of moss growth. This should then be washed down with water and some form of treatment to remove any further growth. If PP can get a pressure washer there, this may be a more efficient way of traing the area and wont involve chemical cleaning.</t>
  </si>
  <si>
    <t>Cleaning &amp; Clearance</t>
  </si>
  <si>
    <t>Repointing required on the block by number 17 - specifically by the bathroom window and bedroom windows</t>
  </si>
  <si>
    <t>Make good poor concrete pathway at gated entrance to scheme and section of aco drain to make good gap around paving before archway</t>
  </si>
  <si>
    <t>Failed Visit - Operative attended property but unable to complete (various reasons)</t>
  </si>
  <si>
    <t>Communal fencing behind blocks 1 to 4 has a hole in it. Children/pets keep escaping. FENCING:RENEW 0.9M HIGH PANEL</t>
  </si>
  <si>
    <t>DMW Environmental Safety Ltd</t>
  </si>
  <si>
    <t>Planned Maintenance</t>
  </si>
  <si>
    <t>Refurbishment only</t>
  </si>
  <si>
    <t>Planned Work generated from plan 117 - Asbestos Survey Orders for template 18 As per Sarah Davis please sample stairwell in block, tiles need replacing due to damage, tip hazard</t>
  </si>
  <si>
    <t>Asbestos Survey</t>
  </si>
  <si>
    <t>7788</t>
  </si>
  <si>
    <t>FLATS 13 TO 16, AYLAND CLOSE, NEWENT, Gloucestershire</t>
  </si>
  <si>
    <t>Gutter:Clean out debris from gutters to any type of property including flush out and test; rod downpipe including clean out gulley and remove spoil on completion (per elevation).</t>
  </si>
  <si>
    <t>GUTTER:CLEAN/FLUSH OUT PER ELEVATION</t>
  </si>
  <si>
    <t>TERRYS DIGITAL LTD</t>
  </si>
  <si>
    <t>7772</t>
  </si>
  <si>
    <t>FLATS 14 TO 17, ST. MARYS SQUARE, LYDNEY, Gloucestershire</t>
  </si>
  <si>
    <t>GL15 5AL</t>
  </si>
  <si>
    <t>Inspection - TV Aerial to block. Please see additional info and contact details - Mr Kinsey has rang in advising that when he has bought his property off the council there was a communal aerial on his property which the rest of the properties on the street were using, however Mr Kinsey advised that it's not being used now so has queried if we could get it removed. As per our conversation I have advised that we can send a surveyor out to go and have a look if it needs to be removed. Mr Kinsey advised that they will have access to it without him being at the property but if there is anything that they need to discuss with him his landline number is 01594841768.</t>
  </si>
  <si>
    <t>Guttering on top of both blocks need cleaning as vegetation growing in causing rain water to flood infront of flatsGUTTER:CLEAN/FLUSH OUT PER ELEVATION</t>
  </si>
  <si>
    <t>Chainlink:Remove any height chainlink fencing complete with concrete posts and remove spoil; fill holes with topsoil and reinstate paving and gardens as necessary.</t>
  </si>
  <si>
    <t>Chainlink boundary fence broken and need repaired and made safe - as per Shazia.   CHAINLINK: RENEW ON EXISTING POSTS 0.9M</t>
  </si>
  <si>
    <t>ELECTRICAL DAY WORKS</t>
  </si>
  <si>
    <t>E - Daytime Emergency</t>
  </si>
  <si>
    <t>Manhole:Renew manhole cover and frame; light duty single seal; size ne 610x457mm; including bed frame in mortar (1:3); remove spoil; and reinstate paving; gardens and the like as necessary.</t>
  </si>
  <si>
    <t>Wheely bin on top of damaged drain. Tenant has said that the drain is loose but feels that children could potentially fall down it (why the bin is ontop of it).  MANHOLE:RENEW COVER LIGHT-GRADE 610X457</t>
  </si>
  <si>
    <t>Handrail:Refix loose handrail bracket and including any necessary plugging to wall and make good plasterwork and decorations to match existing.</t>
  </si>
  <si>
    <t>refix the handrail in the communal block - 1st flight of stairs.HANDRAIL:REFIX LOOSE BRACKET</t>
  </si>
  <si>
    <t>Wall:Rake out existing mortar joint as necessary min 12mm and repoint in mortar to match existing in joints to cills; sides of door/window frames or concrete cladding joints etc and remove spoil.</t>
  </si>
  <si>
    <t>Please attend and repoint the brickwork to the external of the property around number 17 which was reported by the tenant. There are gaps in the brickwork allowing water into the property under the windows.  (Leaseholder but TRH responsible for the block repairs). WALL:RAKE OUT AND REPOINT JOINT OF BRICKWORK</t>
  </si>
  <si>
    <t>7738</t>
  </si>
  <si>
    <t>FLATS 33 TO 34, OAKFIELDS, COLEFORD, Gloucestershire</t>
  </si>
  <si>
    <t>GL16 8EN</t>
  </si>
  <si>
    <t>Asbestos Reinspection Communal Area</t>
  </si>
  <si>
    <t>Planned Work generated from plan 128 - Asbestos Communal Area Reinspection for template 11</t>
  </si>
  <si>
    <t>7771</t>
  </si>
  <si>
    <t>FLATS 2 TO 5, ST. MARYS SQUARE, LYDNEY, Gloucestershire</t>
  </si>
  <si>
    <t>7776</t>
  </si>
  <si>
    <t>FLATS 1 TO 6, TUTHILL, LYDNEY, Gloucestershire</t>
  </si>
  <si>
    <t>GL15 5BP</t>
  </si>
  <si>
    <t>7791</t>
  </si>
  <si>
    <t>FLATS 79 TO 93, GLEBE ROAD, NEWENT, Gloucestershire</t>
  </si>
  <si>
    <t>GL18 1BN</t>
  </si>
  <si>
    <t>7811</t>
  </si>
  <si>
    <t>FLATS 2 TO 3, SILLEYS CLOSE, TUTSHILL, CHEPSTOW, Gwent</t>
  </si>
  <si>
    <t>NP16 7BP</t>
  </si>
  <si>
    <t>Recall</t>
  </si>
  <si>
    <t>Handrail for the communal stairs is loose HANDRAIL:REFIX LOOSE BRACKET</t>
  </si>
  <si>
    <t>Non Responsive - Routine</t>
  </si>
  <si>
    <t>Please clear all rubbish around the flat As per Nick Lane</t>
  </si>
  <si>
    <t>Please attend with British gas anytime between 12 - 6pm - Please dont attend until you have the 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</si>
</sst>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hh:mm"/>
  </numFmts>
  <fonts count="3" x14ac:knownFonts="1">
    <font>
      <sz val="12"/>
      <color theme="1"/>
      <name val="Arial"/>
      <family val="2"/>
    </font>
    <font>
      <b/>
      <sz val="11"/>
      <color theme="1"/>
      <name val="Arial"/>
      <family val="2"/>
    </font>
    <font>
      <sz val="11"/>
      <color theme="1"/>
      <name val="Arial"/>
      <family val="2"/>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1" fillId="0" borderId="0" xfId="0" applyNumberFormat="1" applyFont="1" applyAlignment="1">
      <alignment horizontal="right" vertical="top"/>
    </xf>
    <xf numFmtId="49" fontId="1" fillId="0" borderId="0" xfId="0" applyNumberFormat="1" applyFont="1" applyAlignment="1">
      <alignment horizontal="left" vertical="top"/>
    </xf>
    <xf numFmtId="164" fontId="1" fillId="0" borderId="0" xfId="0" applyNumberFormat="1" applyFont="1" applyAlignment="1">
      <alignment horizontal="right" vertical="top"/>
    </xf>
    <xf numFmtId="49" fontId="1" fillId="0" borderId="0" xfId="0" applyNumberFormat="1" applyFont="1" applyAlignment="1">
      <alignment horizontal="left" vertical="top" wrapText="1"/>
    </xf>
    <xf numFmtId="0" fontId="1" fillId="0" borderId="0" xfId="0" applyFont="1"/>
    <xf numFmtId="0" fontId="2" fillId="0" borderId="0" xfId="0" applyFont="1"/>
    <xf numFmtId="0" fontId="2" fillId="0" borderId="0" xfId="0" applyNumberFormat="1" applyFont="1" applyAlignment="1">
      <alignment horizontal="right" vertical="top"/>
    </xf>
    <xf numFmtId="49" fontId="2" fillId="0" borderId="0" xfId="0" applyNumberFormat="1" applyFont="1" applyAlignment="1">
      <alignment horizontal="left" vertical="top"/>
    </xf>
    <xf numFmtId="164" fontId="2" fillId="0" borderId="0" xfId="0" applyNumberFormat="1" applyFont="1" applyAlignment="1">
      <alignment horizontal="right" vertical="top"/>
    </xf>
    <xf numFmtId="4" fontId="2" fillId="0" borderId="0" xfId="0" applyNumberFormat="1" applyFont="1" applyAlignment="1">
      <alignment horizontal="right" vertical="top"/>
    </xf>
    <xf numFmtId="49" fontId="2" fillId="0" borderId="0" xfId="0" applyNumberFormat="1" applyFont="1" applyAlignment="1">
      <alignment horizontal="left" vertical="top" wrapText="1"/>
    </xf>
    <xf numFmtId="4" fontId="2" fillId="0" borderId="0" xfId="0" applyNumberFormat="1" applyFont="1"/>
    <xf numFmtId="4" fontId="2" fillId="0" borderId="2" xfId="0" applyNumberFormat="1" applyFont="1" applyBorder="1"/>
    <xf numFmtId="4" fontId="2" fillId="0" borderId="3" xfId="0" applyNumberFormat="1" applyFont="1" applyBorder="1"/>
    <xf numFmtId="4" fontId="2" fillId="2" borderId="4" xfId="0" applyNumberFormat="1" applyFont="1" applyFill="1" applyBorder="1"/>
    <xf numFmtId="4" fontId="2" fillId="2" borderId="1" xfId="0" applyNumberFormat="1" applyFont="1" applyFill="1" applyBorder="1"/>
    <xf numFmtId="4" fontId="1" fillId="0" borderId="0" xfId="0" applyNumberFormat="1" applyFont="1" applyAlignment="1">
      <alignment horizontal="right" vertical="top"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146F-7176-4C75-A78E-E155994EBD91}">
  <sheetPr>
    <pageSetUpPr fitToPage="1"/>
  </sheetPr>
  <dimension ref="A1:N99"/>
  <sheetViews>
    <sheetView tabSelected="1" zoomScale="80" zoomScaleNormal="80" workbookViewId="0">
      <selection activeCell="E16" sqref="E16"/>
    </sheetView>
  </sheetViews>
  <sheetFormatPr defaultRowHeight="14.25" x14ac:dyDescent="0.2"/>
  <cols>
    <col min="1" max="1" width="11.6640625" style="6" bestFit="1" customWidth="1"/>
    <col min="2" max="2" width="12.88671875" style="18" customWidth="1"/>
    <col min="3" max="3" width="10.88671875" style="18" customWidth="1"/>
    <col min="4" max="4" width="8.44140625" style="6" customWidth="1"/>
    <col min="5" max="5" width="25.77734375" style="6" customWidth="1"/>
    <col min="6" max="6" width="9.88671875" style="6" customWidth="1"/>
    <col min="7" max="7" width="15.5546875" style="6" customWidth="1"/>
    <col min="8" max="8" width="15.109375" style="6" customWidth="1"/>
    <col min="9" max="9" width="41.88671875" style="6" customWidth="1"/>
    <col min="10" max="10" width="54.5546875" style="6" customWidth="1"/>
    <col min="11" max="11" width="18.21875" style="6" bestFit="1" customWidth="1"/>
    <col min="12" max="12" width="8.109375" style="6" customWidth="1"/>
    <col min="13" max="13" width="6.6640625" style="6" customWidth="1"/>
    <col min="14" max="16384" width="8.88671875" style="6"/>
  </cols>
  <sheetData>
    <row r="1" spans="1:14" ht="45" x14ac:dyDescent="0.25">
      <c r="A1" s="1" t="s">
        <v>0</v>
      </c>
      <c r="B1" s="4" t="s">
        <v>1</v>
      </c>
      <c r="C1" s="4" t="s">
        <v>2</v>
      </c>
      <c r="D1" s="2" t="s">
        <v>3</v>
      </c>
      <c r="E1" s="4" t="s">
        <v>4</v>
      </c>
      <c r="F1" s="2" t="s">
        <v>5</v>
      </c>
      <c r="G1" s="3" t="s">
        <v>6</v>
      </c>
      <c r="H1" s="3" t="s">
        <v>7</v>
      </c>
      <c r="I1" s="4" t="s">
        <v>8</v>
      </c>
      <c r="J1" s="4" t="s">
        <v>9</v>
      </c>
      <c r="K1" s="2" t="s">
        <v>10</v>
      </c>
      <c r="L1" s="17" t="s">
        <v>11</v>
      </c>
      <c r="M1" s="17" t="s">
        <v>12</v>
      </c>
      <c r="N1" s="5"/>
    </row>
    <row r="2" spans="1:14" ht="85.5" x14ac:dyDescent="0.2">
      <c r="A2" s="7">
        <v>358722</v>
      </c>
      <c r="B2" s="11" t="s">
        <v>13</v>
      </c>
      <c r="C2" s="11" t="s">
        <v>30</v>
      </c>
      <c r="D2" s="8" t="s">
        <v>85</v>
      </c>
      <c r="E2" s="11" t="s">
        <v>86</v>
      </c>
      <c r="F2" s="8" t="s">
        <v>87</v>
      </c>
      <c r="G2" s="9">
        <v>43010.647916666669</v>
      </c>
      <c r="H2" s="9">
        <v>43010.695833333331</v>
      </c>
      <c r="I2" s="11" t="s">
        <v>88</v>
      </c>
      <c r="J2" s="11" t="s">
        <v>89</v>
      </c>
      <c r="K2" s="8" t="s">
        <v>90</v>
      </c>
      <c r="L2" s="10">
        <v>28.67</v>
      </c>
      <c r="M2" s="10">
        <v>5.73</v>
      </c>
      <c r="N2" s="13">
        <f>SUM(L2:M2)</f>
        <v>34.400000000000006</v>
      </c>
    </row>
    <row r="3" spans="1:14" ht="57" x14ac:dyDescent="0.2">
      <c r="A3" s="7">
        <v>355927</v>
      </c>
      <c r="B3" s="11" t="s">
        <v>13</v>
      </c>
      <c r="C3" s="11" t="s">
        <v>15</v>
      </c>
      <c r="D3" s="8" t="s">
        <v>85</v>
      </c>
      <c r="E3" s="11" t="s">
        <v>86</v>
      </c>
      <c r="F3" s="8" t="s">
        <v>87</v>
      </c>
      <c r="G3" s="9">
        <v>42954.586111111108</v>
      </c>
      <c r="H3" s="9">
        <v>42954.642361111109</v>
      </c>
      <c r="I3" s="11" t="s">
        <v>102</v>
      </c>
      <c r="J3" s="11" t="s">
        <v>109</v>
      </c>
      <c r="K3" s="8" t="s">
        <v>36</v>
      </c>
      <c r="L3" s="10">
        <v>41.51</v>
      </c>
      <c r="M3" s="10">
        <v>8.3000000000000007</v>
      </c>
      <c r="N3" s="14">
        <f t="shared" ref="N3:N65" si="0">SUM(L3:M3)</f>
        <v>49.81</v>
      </c>
    </row>
    <row r="4" spans="1:14" ht="57" x14ac:dyDescent="0.2">
      <c r="A4" s="7">
        <v>354497</v>
      </c>
      <c r="B4" s="11" t="s">
        <v>13</v>
      </c>
      <c r="C4" s="11" t="s">
        <v>113</v>
      </c>
      <c r="D4" s="8" t="s">
        <v>85</v>
      </c>
      <c r="E4" s="11" t="s">
        <v>86</v>
      </c>
      <c r="F4" s="8" t="s">
        <v>87</v>
      </c>
      <c r="G4" s="9">
        <v>42923.537499999999</v>
      </c>
      <c r="H4" s="9">
        <v>42923.588194444441</v>
      </c>
      <c r="I4" s="11" t="s">
        <v>114</v>
      </c>
      <c r="J4" s="11" t="s">
        <v>115</v>
      </c>
      <c r="K4" s="8" t="s">
        <v>51</v>
      </c>
      <c r="L4" s="10">
        <v>44.51</v>
      </c>
      <c r="M4" s="10">
        <v>8.9</v>
      </c>
      <c r="N4" s="14">
        <f t="shared" si="0"/>
        <v>53.41</v>
      </c>
    </row>
    <row r="5" spans="1:14" ht="57" x14ac:dyDescent="0.2">
      <c r="A5" s="7">
        <v>358515</v>
      </c>
      <c r="B5" s="11" t="s">
        <v>13</v>
      </c>
      <c r="C5" s="11" t="s">
        <v>30</v>
      </c>
      <c r="D5" s="8" t="s">
        <v>85</v>
      </c>
      <c r="E5" s="11" t="s">
        <v>86</v>
      </c>
      <c r="F5" s="8" t="s">
        <v>87</v>
      </c>
      <c r="G5" s="9">
        <v>43010.640277777777</v>
      </c>
      <c r="H5" s="9">
        <v>43016.509722222225</v>
      </c>
      <c r="I5" s="11" t="s">
        <v>62</v>
      </c>
      <c r="J5" s="11" t="s">
        <v>92</v>
      </c>
      <c r="K5" s="8" t="s">
        <v>21</v>
      </c>
      <c r="L5" s="10">
        <v>141.77000000000001</v>
      </c>
      <c r="M5" s="10">
        <v>28.35</v>
      </c>
      <c r="N5" s="14">
        <f t="shared" si="0"/>
        <v>170.12</v>
      </c>
    </row>
    <row r="6" spans="1:14" ht="57" x14ac:dyDescent="0.2">
      <c r="A6" s="7">
        <v>355922</v>
      </c>
      <c r="B6" s="11" t="s">
        <v>13</v>
      </c>
      <c r="C6" s="11" t="s">
        <v>15</v>
      </c>
      <c r="D6" s="8" t="s">
        <v>85</v>
      </c>
      <c r="E6" s="11" t="s">
        <v>86</v>
      </c>
      <c r="F6" s="8" t="s">
        <v>87</v>
      </c>
      <c r="G6" s="9">
        <v>42955.515972222223</v>
      </c>
      <c r="H6" s="9">
        <v>42955.677083333336</v>
      </c>
      <c r="I6" s="11" t="s">
        <v>110</v>
      </c>
      <c r="J6" s="11" t="s">
        <v>111</v>
      </c>
      <c r="K6" s="8" t="s">
        <v>68</v>
      </c>
      <c r="L6" s="10">
        <v>244.61</v>
      </c>
      <c r="M6" s="10">
        <v>48.92</v>
      </c>
      <c r="N6" s="14">
        <f t="shared" si="0"/>
        <v>293.53000000000003</v>
      </c>
    </row>
    <row r="7" spans="1:14" x14ac:dyDescent="0.2">
      <c r="A7" s="7"/>
      <c r="B7" s="11"/>
      <c r="C7" s="11"/>
      <c r="D7" s="8"/>
      <c r="E7" s="11"/>
      <c r="F7" s="8"/>
      <c r="G7" s="9"/>
      <c r="H7" s="9"/>
      <c r="I7" s="11"/>
      <c r="J7" s="11"/>
      <c r="K7" s="8"/>
      <c r="L7" s="10"/>
      <c r="M7" s="10"/>
      <c r="N7" s="15">
        <f>SUM(N2:N6)</f>
        <v>601.27</v>
      </c>
    </row>
    <row r="8" spans="1:14" x14ac:dyDescent="0.2">
      <c r="A8" s="7"/>
      <c r="B8" s="11"/>
      <c r="C8" s="11"/>
      <c r="D8" s="8"/>
      <c r="E8" s="11"/>
      <c r="F8" s="8"/>
      <c r="G8" s="9"/>
      <c r="H8" s="9"/>
      <c r="I8" s="11"/>
      <c r="J8" s="11"/>
      <c r="K8" s="8"/>
      <c r="L8" s="10"/>
      <c r="M8" s="10"/>
      <c r="N8" s="12"/>
    </row>
    <row r="9" spans="1:14" x14ac:dyDescent="0.2">
      <c r="A9" s="7"/>
      <c r="B9" s="11"/>
      <c r="C9" s="11"/>
      <c r="D9" s="8"/>
      <c r="E9" s="11"/>
      <c r="F9" s="8"/>
      <c r="G9" s="9"/>
      <c r="H9" s="9"/>
      <c r="I9" s="11"/>
      <c r="J9" s="11"/>
      <c r="K9" s="8"/>
      <c r="L9" s="10"/>
      <c r="M9" s="10"/>
      <c r="N9" s="12"/>
    </row>
    <row r="10" spans="1:14" ht="42.75" x14ac:dyDescent="0.2">
      <c r="A10" s="7">
        <v>353552</v>
      </c>
      <c r="B10" s="11" t="s">
        <v>95</v>
      </c>
      <c r="C10" s="11" t="s">
        <v>96</v>
      </c>
      <c r="D10" s="8" t="s">
        <v>120</v>
      </c>
      <c r="E10" s="11" t="s">
        <v>121</v>
      </c>
      <c r="F10" s="8" t="s">
        <v>122</v>
      </c>
      <c r="G10" s="9">
        <v>42906.630555555559</v>
      </c>
      <c r="H10" s="9">
        <v>42992.630555555559</v>
      </c>
      <c r="I10" s="11" t="s">
        <v>123</v>
      </c>
      <c r="J10" s="11" t="s">
        <v>124</v>
      </c>
      <c r="K10" s="8" t="s">
        <v>99</v>
      </c>
      <c r="L10" s="10">
        <v>65</v>
      </c>
      <c r="M10" s="10">
        <v>13</v>
      </c>
      <c r="N10" s="16">
        <f t="shared" si="0"/>
        <v>78</v>
      </c>
    </row>
    <row r="11" spans="1:14" x14ac:dyDescent="0.2">
      <c r="A11" s="7"/>
      <c r="B11" s="11"/>
      <c r="C11" s="11"/>
      <c r="D11" s="8"/>
      <c r="E11" s="11"/>
      <c r="F11" s="8"/>
      <c r="G11" s="9"/>
      <c r="H11" s="9"/>
      <c r="I11" s="11"/>
      <c r="J11" s="11"/>
      <c r="K11" s="8"/>
      <c r="L11" s="10"/>
      <c r="M11" s="10"/>
      <c r="N11" s="12"/>
    </row>
    <row r="12" spans="1:14" x14ac:dyDescent="0.2">
      <c r="A12" s="7"/>
      <c r="B12" s="11"/>
      <c r="C12" s="11"/>
      <c r="D12" s="8"/>
      <c r="E12" s="11"/>
      <c r="F12" s="8"/>
      <c r="G12" s="9"/>
      <c r="H12" s="9"/>
      <c r="I12" s="11"/>
      <c r="J12" s="11"/>
      <c r="K12" s="8"/>
      <c r="L12" s="10"/>
      <c r="M12" s="10"/>
      <c r="N12" s="12"/>
    </row>
    <row r="13" spans="1:14" x14ac:dyDescent="0.2">
      <c r="A13" s="7"/>
      <c r="B13" s="11"/>
      <c r="C13" s="11"/>
      <c r="D13" s="8"/>
      <c r="E13" s="11"/>
      <c r="F13" s="8"/>
      <c r="G13" s="9"/>
      <c r="H13" s="9"/>
      <c r="I13" s="11"/>
      <c r="J13" s="11"/>
      <c r="K13" s="8"/>
      <c r="L13" s="10"/>
      <c r="M13" s="10"/>
      <c r="N13" s="12"/>
    </row>
    <row r="14" spans="1:14" ht="42.75" x14ac:dyDescent="0.2">
      <c r="A14" s="7">
        <v>354112</v>
      </c>
      <c r="B14" s="11" t="s">
        <v>13</v>
      </c>
      <c r="C14" s="11" t="s">
        <v>113</v>
      </c>
      <c r="D14" s="8" t="s">
        <v>16</v>
      </c>
      <c r="E14" s="11" t="s">
        <v>17</v>
      </c>
      <c r="F14" s="8" t="s">
        <v>18</v>
      </c>
      <c r="G14" s="9">
        <v>42916.654861111114</v>
      </c>
      <c r="H14" s="9">
        <v>42916.665277777778</v>
      </c>
      <c r="I14" s="11" t="s">
        <v>116</v>
      </c>
      <c r="J14" s="11" t="s">
        <v>117</v>
      </c>
      <c r="K14" s="8" t="s">
        <v>65</v>
      </c>
      <c r="L14" s="10">
        <v>7.85</v>
      </c>
      <c r="M14" s="10">
        <v>1.57</v>
      </c>
      <c r="N14" s="13">
        <f t="shared" si="0"/>
        <v>9.42</v>
      </c>
    </row>
    <row r="15" spans="1:14" ht="71.25" x14ac:dyDescent="0.2">
      <c r="A15" s="7">
        <v>363036</v>
      </c>
      <c r="B15" s="11" t="s">
        <v>13</v>
      </c>
      <c r="C15" s="11" t="s">
        <v>30</v>
      </c>
      <c r="D15" s="8" t="s">
        <v>16</v>
      </c>
      <c r="E15" s="11" t="s">
        <v>17</v>
      </c>
      <c r="F15" s="8" t="s">
        <v>18</v>
      </c>
      <c r="G15" s="9">
        <v>43087.613888888889</v>
      </c>
      <c r="H15" s="9">
        <v>43087.613888888889</v>
      </c>
      <c r="I15" s="11" t="s">
        <v>67</v>
      </c>
      <c r="J15" s="11" t="s">
        <v>64</v>
      </c>
      <c r="K15" s="8" t="s">
        <v>68</v>
      </c>
      <c r="L15" s="10">
        <v>16.57</v>
      </c>
      <c r="M15" s="10">
        <v>3.31</v>
      </c>
      <c r="N15" s="14">
        <f t="shared" si="0"/>
        <v>19.88</v>
      </c>
    </row>
    <row r="16" spans="1:14" ht="71.25" x14ac:dyDescent="0.2">
      <c r="A16" s="7">
        <v>363038</v>
      </c>
      <c r="B16" s="11" t="s">
        <v>13</v>
      </c>
      <c r="C16" s="11" t="s">
        <v>30</v>
      </c>
      <c r="D16" s="8" t="s">
        <v>16</v>
      </c>
      <c r="E16" s="11" t="s">
        <v>17</v>
      </c>
      <c r="F16" s="8" t="s">
        <v>18</v>
      </c>
      <c r="G16" s="9">
        <v>43087.582638888889</v>
      </c>
      <c r="H16" s="9">
        <v>43088.340277777781</v>
      </c>
      <c r="I16" s="11" t="s">
        <v>14</v>
      </c>
      <c r="J16" s="11" t="s">
        <v>64</v>
      </c>
      <c r="K16" s="8" t="s">
        <v>65</v>
      </c>
      <c r="L16" s="10">
        <v>28.67</v>
      </c>
      <c r="M16" s="10">
        <v>5.73</v>
      </c>
      <c r="N16" s="14">
        <f t="shared" si="0"/>
        <v>34.400000000000006</v>
      </c>
    </row>
    <row r="17" spans="1:14" ht="71.25" x14ac:dyDescent="0.2">
      <c r="A17" s="7">
        <v>363037</v>
      </c>
      <c r="B17" s="11" t="s">
        <v>13</v>
      </c>
      <c r="C17" s="11" t="s">
        <v>30</v>
      </c>
      <c r="D17" s="8" t="s">
        <v>16</v>
      </c>
      <c r="E17" s="11" t="s">
        <v>17</v>
      </c>
      <c r="F17" s="8" t="s">
        <v>18</v>
      </c>
      <c r="G17" s="9">
        <v>43087.582638888889</v>
      </c>
      <c r="H17" s="9">
        <v>43098.404861111114</v>
      </c>
      <c r="I17" s="11" t="s">
        <v>14</v>
      </c>
      <c r="J17" s="11" t="s">
        <v>64</v>
      </c>
      <c r="K17" s="8" t="s">
        <v>66</v>
      </c>
      <c r="L17" s="10">
        <v>61.66</v>
      </c>
      <c r="M17" s="10">
        <v>12.33</v>
      </c>
      <c r="N17" s="14">
        <f t="shared" si="0"/>
        <v>73.989999999999995</v>
      </c>
    </row>
    <row r="18" spans="1:14" ht="42.75" x14ac:dyDescent="0.2">
      <c r="A18" s="7">
        <v>353546</v>
      </c>
      <c r="B18" s="11" t="s">
        <v>95</v>
      </c>
      <c r="C18" s="11" t="s">
        <v>96</v>
      </c>
      <c r="D18" s="8" t="s">
        <v>16</v>
      </c>
      <c r="E18" s="11" t="s">
        <v>17</v>
      </c>
      <c r="F18" s="8" t="s">
        <v>18</v>
      </c>
      <c r="G18" s="9">
        <v>42978.630555555559</v>
      </c>
      <c r="H18" s="9">
        <v>42978.630555555559</v>
      </c>
      <c r="I18" s="11" t="s">
        <v>123</v>
      </c>
      <c r="J18" s="11" t="s">
        <v>124</v>
      </c>
      <c r="K18" s="8" t="s">
        <v>99</v>
      </c>
      <c r="L18" s="10">
        <v>65</v>
      </c>
      <c r="M18" s="10">
        <v>13</v>
      </c>
      <c r="N18" s="14">
        <f t="shared" si="0"/>
        <v>78</v>
      </c>
    </row>
    <row r="19" spans="1:14" ht="71.25" x14ac:dyDescent="0.2">
      <c r="A19" s="7">
        <v>368602</v>
      </c>
      <c r="B19" s="11" t="s">
        <v>13</v>
      </c>
      <c r="C19" s="11" t="s">
        <v>15</v>
      </c>
      <c r="D19" s="8" t="s">
        <v>16</v>
      </c>
      <c r="E19" s="11" t="s">
        <v>17</v>
      </c>
      <c r="F19" s="8" t="s">
        <v>18</v>
      </c>
      <c r="G19" s="9">
        <v>43181.598611111112</v>
      </c>
      <c r="H19" s="9">
        <v>43181.65347222222</v>
      </c>
      <c r="I19" s="11" t="s">
        <v>19</v>
      </c>
      <c r="J19" s="11" t="s">
        <v>20</v>
      </c>
      <c r="K19" s="8" t="s">
        <v>21</v>
      </c>
      <c r="L19" s="10">
        <v>65.23</v>
      </c>
      <c r="M19" s="10">
        <v>13.05</v>
      </c>
      <c r="N19" s="14">
        <f t="shared" si="0"/>
        <v>78.28</v>
      </c>
    </row>
    <row r="20" spans="1:14" x14ac:dyDescent="0.2">
      <c r="A20" s="7"/>
      <c r="B20" s="11"/>
      <c r="C20" s="11"/>
      <c r="D20" s="8"/>
      <c r="E20" s="11"/>
      <c r="F20" s="8"/>
      <c r="G20" s="9"/>
      <c r="H20" s="9"/>
      <c r="I20" s="11"/>
      <c r="J20" s="11"/>
      <c r="K20" s="8"/>
      <c r="L20" s="10"/>
      <c r="M20" s="10"/>
      <c r="N20" s="15">
        <f>SUM(N14:N19)</f>
        <v>293.97000000000003</v>
      </c>
    </row>
    <row r="21" spans="1:14" x14ac:dyDescent="0.2">
      <c r="A21" s="7"/>
      <c r="B21" s="11"/>
      <c r="C21" s="11"/>
      <c r="D21" s="8"/>
      <c r="E21" s="11"/>
      <c r="F21" s="8"/>
      <c r="G21" s="9"/>
      <c r="H21" s="9"/>
      <c r="I21" s="11"/>
      <c r="J21" s="11"/>
      <c r="K21" s="8"/>
      <c r="L21" s="10"/>
      <c r="M21" s="10"/>
      <c r="N21" s="12"/>
    </row>
    <row r="22" spans="1:14" x14ac:dyDescent="0.2">
      <c r="A22" s="7"/>
      <c r="B22" s="11"/>
      <c r="C22" s="11"/>
      <c r="D22" s="8"/>
      <c r="E22" s="11"/>
      <c r="F22" s="8"/>
      <c r="G22" s="9"/>
      <c r="H22" s="9"/>
      <c r="I22" s="11"/>
      <c r="J22" s="11"/>
      <c r="K22" s="8"/>
      <c r="L22" s="10"/>
      <c r="M22" s="10"/>
      <c r="N22" s="12"/>
    </row>
    <row r="23" spans="1:14" ht="42.75" x14ac:dyDescent="0.2">
      <c r="A23" s="7">
        <v>361628</v>
      </c>
      <c r="B23" s="11" t="s">
        <v>13</v>
      </c>
      <c r="C23" s="11" t="s">
        <v>15</v>
      </c>
      <c r="D23" s="8" t="s">
        <v>69</v>
      </c>
      <c r="E23" s="11" t="s">
        <v>70</v>
      </c>
      <c r="F23" s="8" t="s">
        <v>71</v>
      </c>
      <c r="G23" s="9">
        <v>43061.509722222225</v>
      </c>
      <c r="H23" s="9">
        <v>43061.520138888889</v>
      </c>
      <c r="I23" s="11" t="s">
        <v>14</v>
      </c>
      <c r="J23" s="11" t="s">
        <v>73</v>
      </c>
      <c r="K23" s="8" t="s">
        <v>57</v>
      </c>
      <c r="L23" s="10">
        <v>28.67</v>
      </c>
      <c r="M23" s="10">
        <v>5.73</v>
      </c>
      <c r="N23" s="13">
        <f t="shared" si="0"/>
        <v>34.400000000000006</v>
      </c>
    </row>
    <row r="24" spans="1:14" ht="42.75" x14ac:dyDescent="0.2">
      <c r="A24" s="7">
        <v>361117</v>
      </c>
      <c r="B24" s="11" t="s">
        <v>13</v>
      </c>
      <c r="C24" s="11" t="s">
        <v>15</v>
      </c>
      <c r="D24" s="8" t="s">
        <v>69</v>
      </c>
      <c r="E24" s="11" t="s">
        <v>70</v>
      </c>
      <c r="F24" s="8" t="s">
        <v>71</v>
      </c>
      <c r="G24" s="9">
        <v>43052.594444444447</v>
      </c>
      <c r="H24" s="9">
        <v>43060.5625</v>
      </c>
      <c r="I24" s="11" t="s">
        <v>14</v>
      </c>
      <c r="J24" s="11" t="s">
        <v>73</v>
      </c>
      <c r="K24" s="8" t="s">
        <v>57</v>
      </c>
      <c r="L24" s="10">
        <v>28.67</v>
      </c>
      <c r="M24" s="10">
        <v>5.73</v>
      </c>
      <c r="N24" s="14">
        <f t="shared" si="0"/>
        <v>34.400000000000006</v>
      </c>
    </row>
    <row r="25" spans="1:14" ht="57" x14ac:dyDescent="0.2">
      <c r="A25" s="7">
        <v>361707</v>
      </c>
      <c r="B25" s="11" t="s">
        <v>13</v>
      </c>
      <c r="C25" s="11" t="s">
        <v>15</v>
      </c>
      <c r="D25" s="8" t="s">
        <v>69</v>
      </c>
      <c r="E25" s="11" t="s">
        <v>70</v>
      </c>
      <c r="F25" s="8" t="s">
        <v>71</v>
      </c>
      <c r="G25" s="9">
        <v>43063.425000000003</v>
      </c>
      <c r="H25" s="9">
        <v>43063.677777777775</v>
      </c>
      <c r="I25" s="11" t="s">
        <v>72</v>
      </c>
      <c r="J25" s="11" t="s">
        <v>73</v>
      </c>
      <c r="K25" s="8" t="s">
        <v>57</v>
      </c>
      <c r="L25" s="10">
        <v>129.72999999999999</v>
      </c>
      <c r="M25" s="10">
        <v>25.94</v>
      </c>
      <c r="N25" s="14">
        <f t="shared" si="0"/>
        <v>155.66999999999999</v>
      </c>
    </row>
    <row r="26" spans="1:14" x14ac:dyDescent="0.2">
      <c r="A26" s="7"/>
      <c r="B26" s="11"/>
      <c r="C26" s="11"/>
      <c r="D26" s="8"/>
      <c r="E26" s="11"/>
      <c r="F26" s="8"/>
      <c r="G26" s="9"/>
      <c r="H26" s="9"/>
      <c r="I26" s="11"/>
      <c r="J26" s="11"/>
      <c r="K26" s="8"/>
      <c r="L26" s="10"/>
      <c r="M26" s="10"/>
      <c r="N26" s="15">
        <f>SUM(N23:N25)</f>
        <v>224.47</v>
      </c>
    </row>
    <row r="27" spans="1:14" x14ac:dyDescent="0.2">
      <c r="A27" s="7"/>
      <c r="B27" s="11"/>
      <c r="C27" s="11"/>
      <c r="D27" s="8"/>
      <c r="E27" s="11"/>
      <c r="F27" s="8"/>
      <c r="G27" s="9"/>
      <c r="H27" s="9"/>
      <c r="I27" s="11"/>
      <c r="J27" s="11"/>
      <c r="K27" s="8"/>
      <c r="L27" s="10"/>
      <c r="M27" s="10"/>
      <c r="N27" s="12"/>
    </row>
    <row r="28" spans="1:14" x14ac:dyDescent="0.2">
      <c r="A28" s="7"/>
      <c r="B28" s="11"/>
      <c r="C28" s="11"/>
      <c r="D28" s="8"/>
      <c r="E28" s="11"/>
      <c r="F28" s="8"/>
      <c r="G28" s="9"/>
      <c r="H28" s="9"/>
      <c r="I28" s="11"/>
      <c r="J28" s="11"/>
      <c r="K28" s="8"/>
      <c r="L28" s="10"/>
      <c r="M28" s="10"/>
      <c r="N28" s="12"/>
    </row>
    <row r="29" spans="1:14" ht="57" x14ac:dyDescent="0.2">
      <c r="A29" s="7">
        <v>367133</v>
      </c>
      <c r="B29" s="11" t="s">
        <v>13</v>
      </c>
      <c r="C29" s="11" t="s">
        <v>30</v>
      </c>
      <c r="D29" s="8" t="s">
        <v>31</v>
      </c>
      <c r="E29" s="11" t="s">
        <v>32</v>
      </c>
      <c r="F29" s="8" t="s">
        <v>33</v>
      </c>
      <c r="G29" s="9">
        <v>43159.568749999999</v>
      </c>
      <c r="H29" s="9">
        <v>43159.576388888891</v>
      </c>
      <c r="I29" s="11" t="s">
        <v>34</v>
      </c>
      <c r="J29" s="11" t="s">
        <v>35</v>
      </c>
      <c r="K29" s="8" t="s">
        <v>36</v>
      </c>
      <c r="L29" s="10">
        <v>4.74</v>
      </c>
      <c r="M29" s="10">
        <v>0.95</v>
      </c>
      <c r="N29" s="13">
        <f t="shared" si="0"/>
        <v>5.69</v>
      </c>
    </row>
    <row r="30" spans="1:14" ht="42.75" x14ac:dyDescent="0.2">
      <c r="A30" s="7">
        <v>356617</v>
      </c>
      <c r="B30" s="11" t="s">
        <v>13</v>
      </c>
      <c r="C30" s="11" t="s">
        <v>15</v>
      </c>
      <c r="D30" s="8" t="s">
        <v>31</v>
      </c>
      <c r="E30" s="11" t="s">
        <v>32</v>
      </c>
      <c r="F30" s="8" t="s">
        <v>33</v>
      </c>
      <c r="G30" s="9">
        <v>42968.571527777778</v>
      </c>
      <c r="H30" s="9">
        <v>42971.652083333334</v>
      </c>
      <c r="I30" s="11" t="s">
        <v>93</v>
      </c>
      <c r="J30" s="11" t="s">
        <v>94</v>
      </c>
      <c r="K30" s="8" t="s">
        <v>58</v>
      </c>
      <c r="L30" s="10">
        <v>206.69</v>
      </c>
      <c r="M30" s="10">
        <v>41.34</v>
      </c>
      <c r="N30" s="14">
        <f t="shared" si="0"/>
        <v>248.03</v>
      </c>
    </row>
    <row r="31" spans="1:14" x14ac:dyDescent="0.2">
      <c r="A31" s="7"/>
      <c r="B31" s="11"/>
      <c r="C31" s="11"/>
      <c r="D31" s="8"/>
      <c r="E31" s="11"/>
      <c r="F31" s="8"/>
      <c r="G31" s="9"/>
      <c r="H31" s="9"/>
      <c r="I31" s="11"/>
      <c r="J31" s="11"/>
      <c r="K31" s="8"/>
      <c r="L31" s="10"/>
      <c r="M31" s="10"/>
      <c r="N31" s="15">
        <f>SUM(N29:N30)</f>
        <v>253.72</v>
      </c>
    </row>
    <row r="32" spans="1:14" x14ac:dyDescent="0.2">
      <c r="A32" s="7"/>
      <c r="B32" s="11"/>
      <c r="C32" s="11"/>
      <c r="D32" s="8"/>
      <c r="E32" s="11"/>
      <c r="F32" s="8"/>
      <c r="G32" s="9"/>
      <c r="H32" s="9"/>
      <c r="I32" s="11"/>
      <c r="J32" s="11"/>
      <c r="K32" s="8"/>
      <c r="L32" s="10"/>
      <c r="M32" s="10"/>
      <c r="N32" s="12"/>
    </row>
    <row r="33" spans="1:14" x14ac:dyDescent="0.2">
      <c r="A33" s="7"/>
      <c r="B33" s="11"/>
      <c r="C33" s="11"/>
      <c r="D33" s="8"/>
      <c r="E33" s="11"/>
      <c r="F33" s="8"/>
      <c r="G33" s="9"/>
      <c r="H33" s="9"/>
      <c r="I33" s="11"/>
      <c r="J33" s="11"/>
      <c r="K33" s="8"/>
      <c r="L33" s="10"/>
      <c r="M33" s="10"/>
      <c r="N33" s="12"/>
    </row>
    <row r="34" spans="1:14" x14ac:dyDescent="0.2">
      <c r="A34" s="7"/>
      <c r="B34" s="11"/>
      <c r="C34" s="11"/>
      <c r="D34" s="8"/>
      <c r="E34" s="11"/>
      <c r="F34" s="8"/>
      <c r="G34" s="9"/>
      <c r="H34" s="9"/>
      <c r="I34" s="11"/>
      <c r="J34" s="11"/>
      <c r="K34" s="8"/>
      <c r="L34" s="10"/>
      <c r="M34" s="10"/>
      <c r="N34" s="12"/>
    </row>
    <row r="35" spans="1:14" ht="42.75" x14ac:dyDescent="0.2">
      <c r="A35" s="7">
        <v>350221</v>
      </c>
      <c r="B35" s="11" t="s">
        <v>13</v>
      </c>
      <c r="C35" s="11" t="s">
        <v>30</v>
      </c>
      <c r="D35" s="8" t="s">
        <v>125</v>
      </c>
      <c r="E35" s="11" t="s">
        <v>126</v>
      </c>
      <c r="F35" s="8" t="s">
        <v>107</v>
      </c>
      <c r="G35" s="9">
        <v>42844.725694444445</v>
      </c>
      <c r="H35" s="9">
        <v>42844.725694444445</v>
      </c>
      <c r="I35" s="11" t="s">
        <v>45</v>
      </c>
      <c r="J35" s="11" t="s">
        <v>140</v>
      </c>
      <c r="K35" s="8" t="s">
        <v>66</v>
      </c>
      <c r="L35" s="10">
        <v>28.67</v>
      </c>
      <c r="M35" s="10">
        <v>5.73</v>
      </c>
      <c r="N35" s="13">
        <f t="shared" si="0"/>
        <v>34.400000000000006</v>
      </c>
    </row>
    <row r="36" spans="1:14" ht="42.75" x14ac:dyDescent="0.2">
      <c r="A36" s="7">
        <v>353536</v>
      </c>
      <c r="B36" s="11" t="s">
        <v>95</v>
      </c>
      <c r="C36" s="11" t="s">
        <v>96</v>
      </c>
      <c r="D36" s="8" t="s">
        <v>125</v>
      </c>
      <c r="E36" s="11" t="s">
        <v>126</v>
      </c>
      <c r="F36" s="8" t="s">
        <v>107</v>
      </c>
      <c r="G36" s="9"/>
      <c r="H36" s="9"/>
      <c r="I36" s="11" t="s">
        <v>123</v>
      </c>
      <c r="J36" s="11" t="s">
        <v>124</v>
      </c>
      <c r="K36" s="8" t="s">
        <v>99</v>
      </c>
      <c r="L36" s="10">
        <v>130</v>
      </c>
      <c r="M36" s="10">
        <v>26</v>
      </c>
      <c r="N36" s="14">
        <f t="shared" si="0"/>
        <v>156</v>
      </c>
    </row>
    <row r="37" spans="1:14" x14ac:dyDescent="0.2">
      <c r="A37" s="7"/>
      <c r="B37" s="11"/>
      <c r="C37" s="11"/>
      <c r="D37" s="8"/>
      <c r="E37" s="11"/>
      <c r="F37" s="8"/>
      <c r="G37" s="9"/>
      <c r="H37" s="9"/>
      <c r="I37" s="11"/>
      <c r="J37" s="11"/>
      <c r="K37" s="8"/>
      <c r="L37" s="10"/>
      <c r="M37" s="10"/>
      <c r="N37" s="15">
        <f>SUM(N35:N36)</f>
        <v>190.4</v>
      </c>
    </row>
    <row r="38" spans="1:14" x14ac:dyDescent="0.2">
      <c r="A38" s="7"/>
      <c r="B38" s="11"/>
      <c r="C38" s="11"/>
      <c r="D38" s="8"/>
      <c r="E38" s="11"/>
      <c r="F38" s="8"/>
      <c r="G38" s="9"/>
      <c r="H38" s="9"/>
      <c r="I38" s="11"/>
      <c r="J38" s="11"/>
      <c r="K38" s="8"/>
      <c r="L38" s="10"/>
      <c r="M38" s="10"/>
      <c r="N38" s="12"/>
    </row>
    <row r="39" spans="1:14" x14ac:dyDescent="0.2">
      <c r="A39" s="7"/>
      <c r="B39" s="11"/>
      <c r="C39" s="11"/>
      <c r="D39" s="8"/>
      <c r="E39" s="11"/>
      <c r="F39" s="8"/>
      <c r="G39" s="9"/>
      <c r="H39" s="9"/>
      <c r="I39" s="11"/>
      <c r="J39" s="11"/>
      <c r="K39" s="8"/>
      <c r="L39" s="10"/>
      <c r="M39" s="10"/>
      <c r="N39" s="12"/>
    </row>
    <row r="40" spans="1:14" x14ac:dyDescent="0.2">
      <c r="A40" s="7"/>
      <c r="B40" s="11"/>
      <c r="C40" s="11"/>
      <c r="D40" s="8"/>
      <c r="E40" s="11"/>
      <c r="F40" s="8"/>
      <c r="G40" s="9"/>
      <c r="H40" s="9"/>
      <c r="I40" s="11"/>
      <c r="J40" s="11"/>
      <c r="K40" s="8"/>
      <c r="L40" s="10"/>
      <c r="M40" s="10"/>
      <c r="N40" s="12"/>
    </row>
    <row r="41" spans="1:14" ht="142.5" x14ac:dyDescent="0.2">
      <c r="A41" s="7">
        <v>355252</v>
      </c>
      <c r="B41" s="11" t="s">
        <v>22</v>
      </c>
      <c r="C41" s="11" t="s">
        <v>30</v>
      </c>
      <c r="D41" s="8" t="s">
        <v>105</v>
      </c>
      <c r="E41" s="11" t="s">
        <v>106</v>
      </c>
      <c r="F41" s="8" t="s">
        <v>107</v>
      </c>
      <c r="G41" s="9">
        <v>42943.489583333336</v>
      </c>
      <c r="H41" s="9">
        <v>42943.52847222222</v>
      </c>
      <c r="I41" s="11" t="s">
        <v>112</v>
      </c>
      <c r="J41" s="11" t="s">
        <v>108</v>
      </c>
      <c r="K41" s="8" t="s">
        <v>29</v>
      </c>
      <c r="L41" s="10">
        <v>20.420000000000002</v>
      </c>
      <c r="M41" s="10">
        <v>4.08</v>
      </c>
      <c r="N41" s="13">
        <f t="shared" si="0"/>
        <v>24.5</v>
      </c>
    </row>
    <row r="42" spans="1:14" ht="42.75" x14ac:dyDescent="0.2">
      <c r="A42" s="7">
        <v>353535</v>
      </c>
      <c r="B42" s="11" t="s">
        <v>95</v>
      </c>
      <c r="C42" s="11" t="s">
        <v>96</v>
      </c>
      <c r="D42" s="8" t="s">
        <v>105</v>
      </c>
      <c r="E42" s="11" t="s">
        <v>106</v>
      </c>
      <c r="F42" s="8" t="s">
        <v>107</v>
      </c>
      <c r="G42" s="9"/>
      <c r="H42" s="9"/>
      <c r="I42" s="11" t="s">
        <v>123</v>
      </c>
      <c r="J42" s="11" t="s">
        <v>124</v>
      </c>
      <c r="K42" s="8" t="s">
        <v>99</v>
      </c>
      <c r="L42" s="10">
        <v>130</v>
      </c>
      <c r="M42" s="10">
        <v>26</v>
      </c>
      <c r="N42" s="14">
        <f t="shared" si="0"/>
        <v>156</v>
      </c>
    </row>
    <row r="43" spans="1:14" ht="142.5" x14ac:dyDescent="0.2">
      <c r="A43" s="7">
        <v>355949</v>
      </c>
      <c r="B43" s="11" t="s">
        <v>104</v>
      </c>
      <c r="C43" s="11" t="s">
        <v>15</v>
      </c>
      <c r="D43" s="8" t="s">
        <v>105</v>
      </c>
      <c r="E43" s="11" t="s">
        <v>106</v>
      </c>
      <c r="F43" s="8" t="s">
        <v>107</v>
      </c>
      <c r="G43" s="9">
        <v>42930.524305555555</v>
      </c>
      <c r="H43" s="9">
        <v>42957.524305555555</v>
      </c>
      <c r="I43" s="11" t="s">
        <v>14</v>
      </c>
      <c r="J43" s="11" t="s">
        <v>108</v>
      </c>
      <c r="K43" s="8" t="s">
        <v>14</v>
      </c>
      <c r="L43" s="10">
        <v>200</v>
      </c>
      <c r="M43" s="10">
        <v>40</v>
      </c>
      <c r="N43" s="14">
        <f t="shared" si="0"/>
        <v>240</v>
      </c>
    </row>
    <row r="44" spans="1:14" x14ac:dyDescent="0.2">
      <c r="A44" s="7"/>
      <c r="B44" s="11"/>
      <c r="C44" s="11"/>
      <c r="D44" s="8"/>
      <c r="E44" s="11"/>
      <c r="F44" s="8"/>
      <c r="G44" s="9"/>
      <c r="H44" s="9"/>
      <c r="I44" s="11"/>
      <c r="J44" s="11"/>
      <c r="K44" s="8"/>
      <c r="L44" s="10"/>
      <c r="M44" s="10"/>
      <c r="N44" s="15">
        <f>SUM(N41:N43)</f>
        <v>420.5</v>
      </c>
    </row>
    <row r="45" spans="1:14" x14ac:dyDescent="0.2">
      <c r="A45" s="7"/>
      <c r="B45" s="11"/>
      <c r="C45" s="11"/>
      <c r="D45" s="8"/>
      <c r="E45" s="11"/>
      <c r="F45" s="8"/>
      <c r="G45" s="9"/>
      <c r="H45" s="9"/>
      <c r="I45" s="11"/>
      <c r="J45" s="11"/>
      <c r="K45" s="8"/>
      <c r="L45" s="10"/>
      <c r="M45" s="10"/>
      <c r="N45" s="12"/>
    </row>
    <row r="46" spans="1:14" x14ac:dyDescent="0.2">
      <c r="A46" s="7"/>
      <c r="B46" s="11"/>
      <c r="C46" s="11"/>
      <c r="D46" s="8"/>
      <c r="E46" s="11"/>
      <c r="F46" s="8"/>
      <c r="G46" s="9"/>
      <c r="H46" s="9"/>
      <c r="I46" s="11"/>
      <c r="J46" s="11"/>
      <c r="K46" s="8"/>
      <c r="L46" s="10"/>
      <c r="M46" s="10"/>
      <c r="N46" s="12"/>
    </row>
    <row r="47" spans="1:14" ht="42.75" x14ac:dyDescent="0.2">
      <c r="A47" s="7">
        <v>353534</v>
      </c>
      <c r="B47" s="11" t="s">
        <v>95</v>
      </c>
      <c r="C47" s="11" t="s">
        <v>96</v>
      </c>
      <c r="D47" s="8" t="s">
        <v>127</v>
      </c>
      <c r="E47" s="11" t="s">
        <v>128</v>
      </c>
      <c r="F47" s="8" t="s">
        <v>129</v>
      </c>
      <c r="G47" s="9"/>
      <c r="H47" s="9"/>
      <c r="I47" s="11" t="s">
        <v>123</v>
      </c>
      <c r="J47" s="11" t="s">
        <v>124</v>
      </c>
      <c r="K47" s="8" t="s">
        <v>99</v>
      </c>
      <c r="L47" s="10">
        <v>130</v>
      </c>
      <c r="M47" s="10">
        <v>26</v>
      </c>
      <c r="N47" s="16">
        <f t="shared" si="0"/>
        <v>156</v>
      </c>
    </row>
    <row r="48" spans="1:14" x14ac:dyDescent="0.2">
      <c r="A48" s="7"/>
      <c r="B48" s="11"/>
      <c r="C48" s="11"/>
      <c r="D48" s="8"/>
      <c r="E48" s="11"/>
      <c r="F48" s="8"/>
      <c r="G48" s="9"/>
      <c r="H48" s="9"/>
      <c r="I48" s="11"/>
      <c r="J48" s="11"/>
      <c r="K48" s="8"/>
      <c r="L48" s="10"/>
      <c r="M48" s="10"/>
      <c r="N48" s="12"/>
    </row>
    <row r="49" spans="1:14" x14ac:dyDescent="0.2">
      <c r="A49" s="7"/>
      <c r="B49" s="11"/>
      <c r="C49" s="11"/>
      <c r="D49" s="8"/>
      <c r="E49" s="11"/>
      <c r="F49" s="8"/>
      <c r="G49" s="9"/>
      <c r="H49" s="9"/>
      <c r="I49" s="11"/>
      <c r="J49" s="11"/>
      <c r="K49" s="8"/>
      <c r="L49" s="10"/>
      <c r="M49" s="10"/>
      <c r="N49" s="12"/>
    </row>
    <row r="50" spans="1:14" x14ac:dyDescent="0.2">
      <c r="A50" s="7"/>
      <c r="B50" s="11"/>
      <c r="C50" s="11"/>
      <c r="D50" s="8"/>
      <c r="E50" s="11"/>
      <c r="F50" s="8"/>
      <c r="G50" s="9"/>
      <c r="H50" s="9"/>
      <c r="I50" s="11"/>
      <c r="J50" s="11"/>
      <c r="K50" s="8"/>
      <c r="L50" s="10"/>
      <c r="M50" s="10"/>
      <c r="N50" s="12"/>
    </row>
    <row r="51" spans="1:14" ht="42.75" x14ac:dyDescent="0.2">
      <c r="A51" s="7">
        <v>365028</v>
      </c>
      <c r="B51" s="11" t="s">
        <v>13</v>
      </c>
      <c r="C51" s="11" t="s">
        <v>23</v>
      </c>
      <c r="D51" s="8" t="s">
        <v>52</v>
      </c>
      <c r="E51" s="11" t="s">
        <v>53</v>
      </c>
      <c r="F51" s="8" t="s">
        <v>54</v>
      </c>
      <c r="G51" s="9">
        <v>43123.380555555559</v>
      </c>
      <c r="H51" s="9">
        <v>43123.435416666667</v>
      </c>
      <c r="I51" s="11" t="s">
        <v>55</v>
      </c>
      <c r="J51" s="11" t="s">
        <v>56</v>
      </c>
      <c r="K51" s="8" t="s">
        <v>57</v>
      </c>
      <c r="L51" s="10">
        <v>46.81</v>
      </c>
      <c r="M51" s="10">
        <v>9.36</v>
      </c>
      <c r="N51" s="16">
        <f t="shared" si="0"/>
        <v>56.17</v>
      </c>
    </row>
    <row r="52" spans="1:14" x14ac:dyDescent="0.2">
      <c r="A52" s="7"/>
      <c r="B52" s="11"/>
      <c r="C52" s="11"/>
      <c r="D52" s="8"/>
      <c r="E52" s="11"/>
      <c r="F52" s="8"/>
      <c r="G52" s="9"/>
      <c r="H52" s="9"/>
      <c r="I52" s="11"/>
      <c r="J52" s="11"/>
      <c r="K52" s="8"/>
      <c r="L52" s="10"/>
      <c r="M52" s="10"/>
      <c r="N52" s="12"/>
    </row>
    <row r="53" spans="1:14" x14ac:dyDescent="0.2">
      <c r="A53" s="7"/>
      <c r="B53" s="11"/>
      <c r="C53" s="11"/>
      <c r="D53" s="8"/>
      <c r="E53" s="11"/>
      <c r="F53" s="8"/>
      <c r="G53" s="9"/>
      <c r="H53" s="9"/>
      <c r="I53" s="11"/>
      <c r="J53" s="11"/>
      <c r="K53" s="8"/>
      <c r="L53" s="10"/>
      <c r="M53" s="10"/>
      <c r="N53" s="12"/>
    </row>
    <row r="54" spans="1:14" ht="57" x14ac:dyDescent="0.2">
      <c r="A54" s="7">
        <v>356059</v>
      </c>
      <c r="B54" s="11" t="s">
        <v>13</v>
      </c>
      <c r="C54" s="11" t="s">
        <v>15</v>
      </c>
      <c r="D54" s="8" t="s">
        <v>100</v>
      </c>
      <c r="E54" s="11" t="s">
        <v>101</v>
      </c>
      <c r="F54" s="8" t="s">
        <v>54</v>
      </c>
      <c r="G54" s="9">
        <v>42956.588888888888</v>
      </c>
      <c r="H54" s="9">
        <v>42956.644444444442</v>
      </c>
      <c r="I54" s="11" t="s">
        <v>102</v>
      </c>
      <c r="J54" s="11" t="s">
        <v>103</v>
      </c>
      <c r="K54" s="8" t="s">
        <v>36</v>
      </c>
      <c r="L54" s="10">
        <v>41.51</v>
      </c>
      <c r="M54" s="10">
        <v>8.3000000000000007</v>
      </c>
      <c r="N54" s="16">
        <f t="shared" si="0"/>
        <v>49.81</v>
      </c>
    </row>
    <row r="55" spans="1:14" x14ac:dyDescent="0.2">
      <c r="A55" s="7"/>
      <c r="B55" s="11"/>
      <c r="C55" s="11"/>
      <c r="D55" s="8"/>
      <c r="E55" s="11"/>
      <c r="F55" s="8"/>
      <c r="G55" s="9"/>
      <c r="H55" s="9"/>
      <c r="I55" s="11"/>
      <c r="J55" s="11"/>
      <c r="K55" s="8"/>
      <c r="L55" s="10"/>
      <c r="M55" s="10"/>
      <c r="N55" s="12"/>
    </row>
    <row r="56" spans="1:14" x14ac:dyDescent="0.2">
      <c r="A56" s="7"/>
      <c r="B56" s="11"/>
      <c r="C56" s="11"/>
      <c r="D56" s="8"/>
      <c r="E56" s="11"/>
      <c r="F56" s="8"/>
      <c r="G56" s="9"/>
      <c r="H56" s="9"/>
      <c r="I56" s="11"/>
      <c r="J56" s="11"/>
      <c r="K56" s="8"/>
      <c r="L56" s="10"/>
      <c r="M56" s="10"/>
      <c r="N56" s="12"/>
    </row>
    <row r="57" spans="1:14" ht="71.25" x14ac:dyDescent="0.2">
      <c r="A57" s="7">
        <v>353857</v>
      </c>
      <c r="B57" s="11" t="s">
        <v>13</v>
      </c>
      <c r="C57" s="11" t="s">
        <v>15</v>
      </c>
      <c r="D57" s="8" t="s">
        <v>59</v>
      </c>
      <c r="E57" s="11" t="s">
        <v>60</v>
      </c>
      <c r="F57" s="8" t="s">
        <v>54</v>
      </c>
      <c r="G57" s="9">
        <v>42914.490277777775</v>
      </c>
      <c r="H57" s="9">
        <v>42914.490972222222</v>
      </c>
      <c r="I57" s="11" t="s">
        <v>118</v>
      </c>
      <c r="J57" s="11" t="s">
        <v>119</v>
      </c>
      <c r="K57" s="8" t="s">
        <v>66</v>
      </c>
      <c r="L57" s="10">
        <v>16.46</v>
      </c>
      <c r="M57" s="10">
        <v>3.29</v>
      </c>
      <c r="N57" s="13">
        <f>SUM(L57:M57)</f>
        <v>19.75</v>
      </c>
    </row>
    <row r="58" spans="1:14" ht="42.75" x14ac:dyDescent="0.2">
      <c r="A58" s="7">
        <v>363770</v>
      </c>
      <c r="B58" s="11" t="s">
        <v>13</v>
      </c>
      <c r="C58" s="11" t="s">
        <v>30</v>
      </c>
      <c r="D58" s="8" t="s">
        <v>59</v>
      </c>
      <c r="E58" s="11" t="s">
        <v>60</v>
      </c>
      <c r="F58" s="8" t="s">
        <v>54</v>
      </c>
      <c r="G58" s="9">
        <v>43104.665277777778</v>
      </c>
      <c r="H58" s="9">
        <v>43104.665972222225</v>
      </c>
      <c r="I58" s="11" t="s">
        <v>14</v>
      </c>
      <c r="J58" s="11" t="s">
        <v>61</v>
      </c>
      <c r="K58" s="8" t="s">
        <v>46</v>
      </c>
      <c r="L58" s="10">
        <v>18.170000000000002</v>
      </c>
      <c r="M58" s="10">
        <v>3.63</v>
      </c>
      <c r="N58" s="14">
        <f>SUM(L58:M58)</f>
        <v>21.8</v>
      </c>
    </row>
    <row r="59" spans="1:14" ht="42.75" x14ac:dyDescent="0.2">
      <c r="A59" s="7">
        <v>358683</v>
      </c>
      <c r="B59" s="11" t="s">
        <v>13</v>
      </c>
      <c r="C59" s="11" t="s">
        <v>30</v>
      </c>
      <c r="D59" s="8" t="s">
        <v>59</v>
      </c>
      <c r="E59" s="11" t="s">
        <v>60</v>
      </c>
      <c r="F59" s="8" t="s">
        <v>54</v>
      </c>
      <c r="G59" s="9">
        <v>43014.341666666667</v>
      </c>
      <c r="H59" s="9">
        <v>43014.424305555556</v>
      </c>
      <c r="I59" s="11" t="s">
        <v>45</v>
      </c>
      <c r="J59" s="11" t="s">
        <v>91</v>
      </c>
      <c r="K59" s="8" t="s">
        <v>66</v>
      </c>
      <c r="L59" s="10">
        <v>57.33</v>
      </c>
      <c r="M59" s="10">
        <v>11.47</v>
      </c>
      <c r="N59" s="14">
        <f t="shared" si="0"/>
        <v>68.8</v>
      </c>
    </row>
    <row r="60" spans="1:14" ht="57" x14ac:dyDescent="0.2">
      <c r="A60" s="7">
        <v>363769</v>
      </c>
      <c r="B60" s="11" t="s">
        <v>13</v>
      </c>
      <c r="C60" s="11" t="s">
        <v>30</v>
      </c>
      <c r="D60" s="8" t="s">
        <v>59</v>
      </c>
      <c r="E60" s="11" t="s">
        <v>60</v>
      </c>
      <c r="F60" s="8" t="s">
        <v>54</v>
      </c>
      <c r="G60" s="9">
        <v>43104.663888888892</v>
      </c>
      <c r="H60" s="9">
        <v>43104.664583333331</v>
      </c>
      <c r="I60" s="11" t="s">
        <v>62</v>
      </c>
      <c r="J60" s="11" t="s">
        <v>61</v>
      </c>
      <c r="K60" s="8" t="s">
        <v>21</v>
      </c>
      <c r="L60" s="10">
        <v>79.09</v>
      </c>
      <c r="M60" s="10">
        <v>15.82</v>
      </c>
      <c r="N60" s="14">
        <f t="shared" si="0"/>
        <v>94.91</v>
      </c>
    </row>
    <row r="61" spans="1:14" x14ac:dyDescent="0.2">
      <c r="A61" s="7"/>
      <c r="B61" s="11"/>
      <c r="C61" s="11"/>
      <c r="D61" s="8"/>
      <c r="E61" s="11"/>
      <c r="F61" s="8"/>
      <c r="G61" s="9"/>
      <c r="H61" s="9"/>
      <c r="I61" s="11"/>
      <c r="J61" s="11"/>
      <c r="K61" s="8"/>
      <c r="L61" s="10"/>
      <c r="M61" s="10"/>
      <c r="N61" s="15">
        <f>SUM(N57:N60)</f>
        <v>205.26</v>
      </c>
    </row>
    <row r="62" spans="1:14" x14ac:dyDescent="0.2">
      <c r="A62" s="7"/>
      <c r="B62" s="11"/>
      <c r="C62" s="11"/>
      <c r="D62" s="8"/>
      <c r="E62" s="11"/>
      <c r="F62" s="8"/>
      <c r="G62" s="9"/>
      <c r="H62" s="9"/>
      <c r="I62" s="11"/>
      <c r="J62" s="11"/>
      <c r="K62" s="8"/>
      <c r="L62" s="10"/>
      <c r="M62" s="10"/>
      <c r="N62" s="12"/>
    </row>
    <row r="63" spans="1:14" x14ac:dyDescent="0.2">
      <c r="A63" s="7"/>
      <c r="B63" s="11"/>
      <c r="C63" s="11"/>
      <c r="D63" s="8"/>
      <c r="E63" s="11"/>
      <c r="F63" s="8"/>
      <c r="G63" s="9"/>
      <c r="H63" s="9"/>
      <c r="I63" s="11"/>
      <c r="J63" s="11"/>
      <c r="K63" s="8"/>
      <c r="L63" s="10"/>
      <c r="M63" s="10"/>
      <c r="N63" s="12"/>
    </row>
    <row r="64" spans="1:14" ht="57" x14ac:dyDescent="0.2">
      <c r="A64" s="7">
        <v>359135</v>
      </c>
      <c r="B64" s="11" t="s">
        <v>13</v>
      </c>
      <c r="C64" s="11" t="s">
        <v>30</v>
      </c>
      <c r="D64" s="8" t="s">
        <v>81</v>
      </c>
      <c r="E64" s="11" t="s">
        <v>82</v>
      </c>
      <c r="F64" s="8" t="s">
        <v>54</v>
      </c>
      <c r="G64" s="9">
        <v>43018.585416666669</v>
      </c>
      <c r="H64" s="9">
        <v>43018.626388888886</v>
      </c>
      <c r="I64" s="11" t="s">
        <v>83</v>
      </c>
      <c r="J64" s="11" t="s">
        <v>84</v>
      </c>
      <c r="K64" s="8" t="s">
        <v>65</v>
      </c>
      <c r="L64" s="10">
        <v>50.28</v>
      </c>
      <c r="M64" s="10">
        <v>10.050000000000001</v>
      </c>
      <c r="N64" s="13">
        <f t="shared" si="0"/>
        <v>60.33</v>
      </c>
    </row>
    <row r="65" spans="1:14" ht="42.75" x14ac:dyDescent="0.2">
      <c r="A65" s="7">
        <v>353529</v>
      </c>
      <c r="B65" s="11" t="s">
        <v>95</v>
      </c>
      <c r="C65" s="11" t="s">
        <v>96</v>
      </c>
      <c r="D65" s="8" t="s">
        <v>81</v>
      </c>
      <c r="E65" s="11" t="s">
        <v>82</v>
      </c>
      <c r="F65" s="8" t="s">
        <v>54</v>
      </c>
      <c r="G65" s="9">
        <v>42985.451388888891</v>
      </c>
      <c r="H65" s="9">
        <v>42985.451388888891</v>
      </c>
      <c r="I65" s="11" t="s">
        <v>123</v>
      </c>
      <c r="J65" s="11" t="s">
        <v>124</v>
      </c>
      <c r="K65" s="8" t="s">
        <v>99</v>
      </c>
      <c r="L65" s="10">
        <v>65</v>
      </c>
      <c r="M65" s="10">
        <v>13</v>
      </c>
      <c r="N65" s="14">
        <f t="shared" si="0"/>
        <v>78</v>
      </c>
    </row>
    <row r="66" spans="1:14" x14ac:dyDescent="0.2">
      <c r="A66" s="7"/>
      <c r="B66" s="11"/>
      <c r="C66" s="11"/>
      <c r="D66" s="8"/>
      <c r="E66" s="11"/>
      <c r="F66" s="8"/>
      <c r="G66" s="9"/>
      <c r="H66" s="9"/>
      <c r="I66" s="11"/>
      <c r="J66" s="11"/>
      <c r="K66" s="8"/>
      <c r="L66" s="10"/>
      <c r="M66" s="10"/>
      <c r="N66" s="15">
        <f>SUM(N64:N65)</f>
        <v>138.32999999999998</v>
      </c>
    </row>
    <row r="67" spans="1:14" x14ac:dyDescent="0.2">
      <c r="A67" s="7"/>
      <c r="B67" s="11"/>
      <c r="C67" s="11"/>
      <c r="D67" s="8"/>
      <c r="E67" s="11"/>
      <c r="F67" s="8"/>
      <c r="G67" s="9"/>
      <c r="H67" s="9"/>
      <c r="I67" s="11"/>
      <c r="J67" s="11"/>
      <c r="K67" s="8"/>
      <c r="L67" s="10"/>
      <c r="M67" s="10"/>
      <c r="N67" s="12"/>
    </row>
    <row r="68" spans="1:14" x14ac:dyDescent="0.2">
      <c r="A68" s="7"/>
      <c r="B68" s="11"/>
      <c r="C68" s="11"/>
      <c r="D68" s="8"/>
      <c r="E68" s="11"/>
      <c r="F68" s="8"/>
      <c r="G68" s="9"/>
      <c r="H68" s="9"/>
      <c r="I68" s="11"/>
      <c r="J68" s="11"/>
      <c r="K68" s="8"/>
      <c r="L68" s="10"/>
      <c r="M68" s="10"/>
      <c r="N68" s="12"/>
    </row>
    <row r="69" spans="1:14" ht="42.75" x14ac:dyDescent="0.2">
      <c r="A69" s="7">
        <v>353528</v>
      </c>
      <c r="B69" s="11" t="s">
        <v>95</v>
      </c>
      <c r="C69" s="11" t="s">
        <v>96</v>
      </c>
      <c r="D69" s="8" t="s">
        <v>130</v>
      </c>
      <c r="E69" s="11" t="s">
        <v>131</v>
      </c>
      <c r="F69" s="8" t="s">
        <v>132</v>
      </c>
      <c r="G69" s="9">
        <v>42984.535416666666</v>
      </c>
      <c r="H69" s="9">
        <v>42984.535416666666</v>
      </c>
      <c r="I69" s="11" t="s">
        <v>123</v>
      </c>
      <c r="J69" s="11" t="s">
        <v>124</v>
      </c>
      <c r="K69" s="8" t="s">
        <v>99</v>
      </c>
      <c r="L69" s="10">
        <v>65</v>
      </c>
      <c r="M69" s="10">
        <v>13</v>
      </c>
      <c r="N69" s="16">
        <f>SUM(L69:M69)</f>
        <v>78</v>
      </c>
    </row>
    <row r="70" spans="1:14" x14ac:dyDescent="0.2">
      <c r="A70" s="7"/>
      <c r="B70" s="11"/>
      <c r="C70" s="11"/>
      <c r="D70" s="8"/>
      <c r="E70" s="11"/>
      <c r="F70" s="8"/>
      <c r="G70" s="9"/>
      <c r="H70" s="9"/>
      <c r="I70" s="11"/>
      <c r="J70" s="11"/>
      <c r="K70" s="8"/>
      <c r="L70" s="10"/>
      <c r="M70" s="10"/>
      <c r="N70" s="12"/>
    </row>
    <row r="71" spans="1:14" x14ac:dyDescent="0.2">
      <c r="A71" s="7"/>
      <c r="B71" s="11"/>
      <c r="C71" s="11"/>
      <c r="D71" s="8"/>
      <c r="E71" s="11"/>
      <c r="F71" s="8"/>
      <c r="G71" s="9"/>
      <c r="H71" s="9"/>
      <c r="I71" s="11"/>
      <c r="J71" s="11"/>
      <c r="K71" s="8"/>
      <c r="L71" s="10"/>
      <c r="M71" s="10"/>
      <c r="N71" s="12"/>
    </row>
    <row r="72" spans="1:14" ht="42.75" x14ac:dyDescent="0.2">
      <c r="A72" s="7">
        <v>353525</v>
      </c>
      <c r="B72" s="11" t="s">
        <v>95</v>
      </c>
      <c r="C72" s="11" t="s">
        <v>96</v>
      </c>
      <c r="D72" s="8" t="s">
        <v>75</v>
      </c>
      <c r="E72" s="11" t="s">
        <v>76</v>
      </c>
      <c r="F72" s="8" t="s">
        <v>77</v>
      </c>
      <c r="G72" s="9">
        <v>42978.630555555559</v>
      </c>
      <c r="H72" s="9">
        <v>42978.630555555559</v>
      </c>
      <c r="I72" s="11" t="s">
        <v>123</v>
      </c>
      <c r="J72" s="11" t="s">
        <v>124</v>
      </c>
      <c r="K72" s="8" t="s">
        <v>99</v>
      </c>
      <c r="L72" s="10">
        <v>65</v>
      </c>
      <c r="M72" s="10">
        <v>13</v>
      </c>
      <c r="N72" s="13">
        <f t="shared" ref="N72:N98" si="1">SUM(L72:M72)</f>
        <v>78</v>
      </c>
    </row>
    <row r="73" spans="1:14" ht="42.75" x14ac:dyDescent="0.2">
      <c r="A73" s="7">
        <v>360087</v>
      </c>
      <c r="B73" s="11" t="s">
        <v>74</v>
      </c>
      <c r="C73" s="11" t="s">
        <v>79</v>
      </c>
      <c r="D73" s="8" t="s">
        <v>75</v>
      </c>
      <c r="E73" s="11" t="s">
        <v>76</v>
      </c>
      <c r="F73" s="8" t="s">
        <v>77</v>
      </c>
      <c r="G73" s="9">
        <v>43034.396527777775</v>
      </c>
      <c r="H73" s="9">
        <v>43034.396527777775</v>
      </c>
      <c r="I73" s="11" t="s">
        <v>80</v>
      </c>
      <c r="J73" s="11" t="s">
        <v>80</v>
      </c>
      <c r="K73" s="8" t="s">
        <v>14</v>
      </c>
      <c r="L73" s="10">
        <v>100</v>
      </c>
      <c r="M73" s="10">
        <v>20</v>
      </c>
      <c r="N73" s="14">
        <f t="shared" si="1"/>
        <v>120</v>
      </c>
    </row>
    <row r="74" spans="1:14" ht="42.75" x14ac:dyDescent="0.2">
      <c r="A74" s="7">
        <v>361027</v>
      </c>
      <c r="B74" s="11" t="s">
        <v>74</v>
      </c>
      <c r="C74" s="11" t="s">
        <v>30</v>
      </c>
      <c r="D74" s="8" t="s">
        <v>75</v>
      </c>
      <c r="E74" s="11" t="s">
        <v>76</v>
      </c>
      <c r="F74" s="8" t="s">
        <v>77</v>
      </c>
      <c r="G74" s="9">
        <v>43049.570138888892</v>
      </c>
      <c r="H74" s="9">
        <v>43049.570138888892</v>
      </c>
      <c r="I74" s="11" t="s">
        <v>78</v>
      </c>
      <c r="J74" s="11" t="s">
        <v>78</v>
      </c>
      <c r="K74" s="8" t="s">
        <v>14</v>
      </c>
      <c r="L74" s="10">
        <v>140</v>
      </c>
      <c r="M74" s="10">
        <v>28</v>
      </c>
      <c r="N74" s="14">
        <f t="shared" si="1"/>
        <v>168</v>
      </c>
    </row>
    <row r="75" spans="1:14" x14ac:dyDescent="0.2">
      <c r="A75" s="7"/>
      <c r="B75" s="11"/>
      <c r="C75" s="11"/>
      <c r="D75" s="8"/>
      <c r="E75" s="11"/>
      <c r="F75" s="8"/>
      <c r="G75" s="9"/>
      <c r="H75" s="9"/>
      <c r="I75" s="11"/>
      <c r="J75" s="11"/>
      <c r="K75" s="8"/>
      <c r="L75" s="10"/>
      <c r="M75" s="10"/>
      <c r="N75" s="15">
        <f>SUM(N72:N74)</f>
        <v>366</v>
      </c>
    </row>
    <row r="76" spans="1:14" x14ac:dyDescent="0.2">
      <c r="A76" s="7"/>
      <c r="B76" s="11"/>
      <c r="C76" s="11"/>
      <c r="D76" s="8"/>
      <c r="E76" s="11"/>
      <c r="F76" s="8"/>
      <c r="G76" s="9"/>
      <c r="H76" s="9"/>
      <c r="I76" s="11"/>
      <c r="J76" s="11"/>
      <c r="K76" s="8"/>
      <c r="L76" s="10"/>
      <c r="M76" s="10"/>
      <c r="N76" s="12"/>
    </row>
    <row r="77" spans="1:14" x14ac:dyDescent="0.2">
      <c r="A77" s="7"/>
      <c r="B77" s="11"/>
      <c r="C77" s="11"/>
      <c r="D77" s="8"/>
      <c r="E77" s="11"/>
      <c r="F77" s="8"/>
      <c r="G77" s="9"/>
      <c r="H77" s="9"/>
      <c r="I77" s="11"/>
      <c r="J77" s="11"/>
      <c r="K77" s="8"/>
      <c r="L77" s="10"/>
      <c r="M77" s="10"/>
      <c r="N77" s="12"/>
    </row>
    <row r="78" spans="1:14" ht="42.75" x14ac:dyDescent="0.2">
      <c r="A78" s="7">
        <v>351484</v>
      </c>
      <c r="B78" s="11" t="s">
        <v>13</v>
      </c>
      <c r="C78" s="11" t="s">
        <v>113</v>
      </c>
      <c r="D78" s="8" t="s">
        <v>24</v>
      </c>
      <c r="E78" s="11" t="s">
        <v>25</v>
      </c>
      <c r="F78" s="8" t="s">
        <v>26</v>
      </c>
      <c r="G78" s="9">
        <v>42866.61041666667</v>
      </c>
      <c r="H78" s="9">
        <v>42866.62222222222</v>
      </c>
      <c r="I78" s="11" t="s">
        <v>116</v>
      </c>
      <c r="J78" s="11" t="s">
        <v>137</v>
      </c>
      <c r="K78" s="8" t="s">
        <v>65</v>
      </c>
      <c r="L78" s="10">
        <v>7.85</v>
      </c>
      <c r="M78" s="10">
        <v>1.57</v>
      </c>
      <c r="N78" s="13">
        <f t="shared" si="1"/>
        <v>9.42</v>
      </c>
    </row>
    <row r="79" spans="1:14" ht="42.75" x14ac:dyDescent="0.2">
      <c r="A79" s="7">
        <v>351927</v>
      </c>
      <c r="B79" s="11" t="s">
        <v>13</v>
      </c>
      <c r="C79" s="11" t="s">
        <v>136</v>
      </c>
      <c r="D79" s="8" t="s">
        <v>24</v>
      </c>
      <c r="E79" s="11" t="s">
        <v>25</v>
      </c>
      <c r="F79" s="8" t="s">
        <v>26</v>
      </c>
      <c r="G79" s="9">
        <v>42874.451388888891</v>
      </c>
      <c r="H79" s="9">
        <v>42874.472222222219</v>
      </c>
      <c r="I79" s="11" t="s">
        <v>14</v>
      </c>
      <c r="J79" s="11" t="s">
        <v>137</v>
      </c>
      <c r="K79" s="8" t="s">
        <v>65</v>
      </c>
      <c r="L79" s="10">
        <v>22.18</v>
      </c>
      <c r="M79" s="10">
        <v>4.4400000000000004</v>
      </c>
      <c r="N79" s="14">
        <f t="shared" si="1"/>
        <v>26.62</v>
      </c>
    </row>
    <row r="80" spans="1:14" ht="57" x14ac:dyDescent="0.2">
      <c r="A80" s="7">
        <v>368549</v>
      </c>
      <c r="B80" s="11" t="s">
        <v>22</v>
      </c>
      <c r="C80" s="11" t="s">
        <v>23</v>
      </c>
      <c r="D80" s="8" t="s">
        <v>24</v>
      </c>
      <c r="E80" s="11" t="s">
        <v>25</v>
      </c>
      <c r="F80" s="8" t="s">
        <v>26</v>
      </c>
      <c r="G80" s="9">
        <v>43168.563888888886</v>
      </c>
      <c r="H80" s="9">
        <v>43168.611111111109</v>
      </c>
      <c r="I80" s="11" t="s">
        <v>27</v>
      </c>
      <c r="J80" s="11" t="s">
        <v>28</v>
      </c>
      <c r="K80" s="8" t="s">
        <v>29</v>
      </c>
      <c r="L80" s="10">
        <v>45.68</v>
      </c>
      <c r="M80" s="10">
        <v>9.14</v>
      </c>
      <c r="N80" s="14">
        <f t="shared" si="1"/>
        <v>54.82</v>
      </c>
    </row>
    <row r="81" spans="1:14" ht="42.75" x14ac:dyDescent="0.2">
      <c r="A81" s="7">
        <v>353523</v>
      </c>
      <c r="B81" s="11" t="s">
        <v>95</v>
      </c>
      <c r="C81" s="11" t="s">
        <v>96</v>
      </c>
      <c r="D81" s="8" t="s">
        <v>24</v>
      </c>
      <c r="E81" s="11" t="s">
        <v>25</v>
      </c>
      <c r="F81" s="8" t="s">
        <v>26</v>
      </c>
      <c r="G81" s="9">
        <v>42985.451388888891</v>
      </c>
      <c r="H81" s="9">
        <v>42985.630555555559</v>
      </c>
      <c r="I81" s="11" t="s">
        <v>123</v>
      </c>
      <c r="J81" s="11" t="s">
        <v>124</v>
      </c>
      <c r="K81" s="8" t="s">
        <v>99</v>
      </c>
      <c r="L81" s="10">
        <v>65</v>
      </c>
      <c r="M81" s="10">
        <v>13</v>
      </c>
      <c r="N81" s="14">
        <f t="shared" si="1"/>
        <v>78</v>
      </c>
    </row>
    <row r="82" spans="1:14" ht="42.75" x14ac:dyDescent="0.2">
      <c r="A82" s="7">
        <v>356174</v>
      </c>
      <c r="B82" s="11" t="s">
        <v>95</v>
      </c>
      <c r="C82" s="11" t="s">
        <v>96</v>
      </c>
      <c r="D82" s="8" t="s">
        <v>24</v>
      </c>
      <c r="E82" s="11" t="s">
        <v>25</v>
      </c>
      <c r="F82" s="8" t="s">
        <v>26</v>
      </c>
      <c r="G82" s="9">
        <v>42957.450694444444</v>
      </c>
      <c r="H82" s="9">
        <v>42957.450694444444</v>
      </c>
      <c r="I82" s="11" t="s">
        <v>97</v>
      </c>
      <c r="J82" s="11" t="s">
        <v>98</v>
      </c>
      <c r="K82" s="8" t="s">
        <v>99</v>
      </c>
      <c r="L82" s="10">
        <v>75</v>
      </c>
      <c r="M82" s="10">
        <v>15</v>
      </c>
      <c r="N82" s="14">
        <f t="shared" si="1"/>
        <v>90</v>
      </c>
    </row>
    <row r="83" spans="1:14" ht="42.75" x14ac:dyDescent="0.2">
      <c r="A83" s="7">
        <v>366130</v>
      </c>
      <c r="B83" s="11" t="s">
        <v>37</v>
      </c>
      <c r="C83" s="11" t="s">
        <v>38</v>
      </c>
      <c r="D83" s="8" t="s">
        <v>24</v>
      </c>
      <c r="E83" s="11" t="s">
        <v>25</v>
      </c>
      <c r="F83" s="8" t="s">
        <v>26</v>
      </c>
      <c r="G83" s="9">
        <v>43150.373611111114</v>
      </c>
      <c r="H83" s="9">
        <v>43150.668055555558</v>
      </c>
      <c r="I83" s="11" t="s">
        <v>14</v>
      </c>
      <c r="J83" s="11" t="s">
        <v>39</v>
      </c>
      <c r="K83" s="8" t="s">
        <v>40</v>
      </c>
      <c r="L83" s="10">
        <v>960</v>
      </c>
      <c r="M83" s="10">
        <v>192</v>
      </c>
      <c r="N83" s="14">
        <f t="shared" si="1"/>
        <v>1152</v>
      </c>
    </row>
    <row r="84" spans="1:14" ht="42.75" x14ac:dyDescent="0.2">
      <c r="A84" s="7">
        <v>366089</v>
      </c>
      <c r="B84" s="11" t="s">
        <v>41</v>
      </c>
      <c r="C84" s="11" t="s">
        <v>30</v>
      </c>
      <c r="D84" s="8" t="s">
        <v>24</v>
      </c>
      <c r="E84" s="11" t="s">
        <v>25</v>
      </c>
      <c r="F84" s="8" t="s">
        <v>26</v>
      </c>
      <c r="G84" s="9">
        <v>43151.552083333336</v>
      </c>
      <c r="H84" s="9">
        <v>43151.552083333336</v>
      </c>
      <c r="I84" s="11" t="s">
        <v>39</v>
      </c>
      <c r="J84" s="11" t="s">
        <v>39</v>
      </c>
      <c r="K84" s="8" t="s">
        <v>14</v>
      </c>
      <c r="L84" s="10">
        <v>1320</v>
      </c>
      <c r="M84" s="10">
        <v>264</v>
      </c>
      <c r="N84" s="14">
        <f t="shared" si="1"/>
        <v>1584</v>
      </c>
    </row>
    <row r="85" spans="1:14" x14ac:dyDescent="0.2">
      <c r="A85" s="7"/>
      <c r="B85" s="11"/>
      <c r="C85" s="11"/>
      <c r="D85" s="8"/>
      <c r="E85" s="11"/>
      <c r="F85" s="8"/>
      <c r="G85" s="9"/>
      <c r="H85" s="9"/>
      <c r="I85" s="11"/>
      <c r="J85" s="11"/>
      <c r="K85" s="8"/>
      <c r="L85" s="10"/>
      <c r="M85" s="10"/>
      <c r="N85" s="15">
        <f>SUM(N78:N84)</f>
        <v>2994.86</v>
      </c>
    </row>
    <row r="86" spans="1:14" x14ac:dyDescent="0.2">
      <c r="A86" s="7"/>
      <c r="B86" s="11"/>
      <c r="C86" s="11"/>
      <c r="D86" s="8"/>
      <c r="E86" s="11"/>
      <c r="F86" s="8"/>
      <c r="G86" s="9"/>
      <c r="H86" s="9"/>
      <c r="I86" s="11"/>
      <c r="J86" s="11"/>
      <c r="K86" s="8"/>
      <c r="L86" s="10"/>
      <c r="M86" s="10"/>
      <c r="N86" s="12"/>
    </row>
    <row r="87" spans="1:14" x14ac:dyDescent="0.2">
      <c r="A87" s="7"/>
      <c r="B87" s="11"/>
      <c r="C87" s="11"/>
      <c r="D87" s="8"/>
      <c r="E87" s="11"/>
      <c r="F87" s="8"/>
      <c r="G87" s="9"/>
      <c r="H87" s="9"/>
      <c r="I87" s="11"/>
      <c r="J87" s="11"/>
      <c r="K87" s="8"/>
      <c r="L87" s="10"/>
      <c r="M87" s="10"/>
      <c r="N87" s="12"/>
    </row>
    <row r="88" spans="1:14" ht="42.75" x14ac:dyDescent="0.2">
      <c r="A88" s="7">
        <v>353521</v>
      </c>
      <c r="B88" s="11" t="s">
        <v>95</v>
      </c>
      <c r="C88" s="11" t="s">
        <v>96</v>
      </c>
      <c r="D88" s="8" t="s">
        <v>42</v>
      </c>
      <c r="E88" s="11" t="s">
        <v>43</v>
      </c>
      <c r="F88" s="8" t="s">
        <v>44</v>
      </c>
      <c r="G88" s="9">
        <v>42985.46597222222</v>
      </c>
      <c r="H88" s="9">
        <v>42985.46597222222</v>
      </c>
      <c r="I88" s="11" t="s">
        <v>123</v>
      </c>
      <c r="J88" s="11" t="s">
        <v>124</v>
      </c>
      <c r="K88" s="8" t="s">
        <v>99</v>
      </c>
      <c r="L88" s="10">
        <v>65</v>
      </c>
      <c r="M88" s="10">
        <v>13</v>
      </c>
      <c r="N88" s="13">
        <f t="shared" si="1"/>
        <v>78</v>
      </c>
    </row>
    <row r="89" spans="1:14" ht="42.75" x14ac:dyDescent="0.2">
      <c r="A89" s="7">
        <v>351619</v>
      </c>
      <c r="B89" s="11" t="s">
        <v>13</v>
      </c>
      <c r="C89" s="11" t="s">
        <v>138</v>
      </c>
      <c r="D89" s="8" t="s">
        <v>42</v>
      </c>
      <c r="E89" s="11" t="s">
        <v>43</v>
      </c>
      <c r="F89" s="8" t="s">
        <v>44</v>
      </c>
      <c r="G89" s="9">
        <v>42878.615972222222</v>
      </c>
      <c r="H89" s="9">
        <v>42879.564583333333</v>
      </c>
      <c r="I89" s="11" t="s">
        <v>139</v>
      </c>
      <c r="J89" s="11" t="s">
        <v>139</v>
      </c>
      <c r="K89" s="8" t="s">
        <v>90</v>
      </c>
      <c r="L89" s="10">
        <v>100</v>
      </c>
      <c r="M89" s="10">
        <v>20</v>
      </c>
      <c r="N89" s="14">
        <f t="shared" si="1"/>
        <v>120</v>
      </c>
    </row>
    <row r="90" spans="1:14" x14ac:dyDescent="0.2">
      <c r="A90" s="7"/>
      <c r="B90" s="11"/>
      <c r="C90" s="11"/>
      <c r="D90" s="8"/>
      <c r="E90" s="11"/>
      <c r="F90" s="8"/>
      <c r="G90" s="9"/>
      <c r="H90" s="9"/>
      <c r="I90" s="11"/>
      <c r="J90" s="11"/>
      <c r="K90" s="8"/>
      <c r="L90" s="10"/>
      <c r="M90" s="10"/>
      <c r="N90" s="15">
        <f>SUM(N88:N89)</f>
        <v>198</v>
      </c>
    </row>
    <row r="91" spans="1:14" x14ac:dyDescent="0.2">
      <c r="A91" s="7"/>
      <c r="B91" s="11"/>
      <c r="C91" s="11"/>
      <c r="D91" s="8"/>
      <c r="E91" s="11"/>
      <c r="F91" s="8"/>
      <c r="G91" s="9"/>
      <c r="H91" s="9"/>
      <c r="I91" s="11"/>
      <c r="J91" s="11"/>
      <c r="K91" s="8"/>
      <c r="L91" s="10"/>
      <c r="M91" s="10"/>
      <c r="N91" s="12"/>
    </row>
    <row r="92" spans="1:14" x14ac:dyDescent="0.2">
      <c r="A92" s="7"/>
      <c r="B92" s="11"/>
      <c r="C92" s="11"/>
      <c r="D92" s="8"/>
      <c r="E92" s="11"/>
      <c r="F92" s="8"/>
      <c r="G92" s="9"/>
      <c r="H92" s="9"/>
      <c r="I92" s="11"/>
      <c r="J92" s="11"/>
      <c r="K92" s="8"/>
      <c r="L92" s="10"/>
      <c r="M92" s="10"/>
      <c r="N92" s="12"/>
    </row>
    <row r="93" spans="1:14" ht="42.75" x14ac:dyDescent="0.2">
      <c r="A93" s="7">
        <v>353514</v>
      </c>
      <c r="B93" s="11" t="s">
        <v>95</v>
      </c>
      <c r="C93" s="11" t="s">
        <v>96</v>
      </c>
      <c r="D93" s="8" t="s">
        <v>133</v>
      </c>
      <c r="E93" s="11" t="s">
        <v>134</v>
      </c>
      <c r="F93" s="8" t="s">
        <v>135</v>
      </c>
      <c r="G93" s="9">
        <v>42985.464583333334</v>
      </c>
      <c r="H93" s="9">
        <v>42985.464583333334</v>
      </c>
      <c r="I93" s="11" t="s">
        <v>123</v>
      </c>
      <c r="J93" s="11" t="s">
        <v>124</v>
      </c>
      <c r="K93" s="8" t="s">
        <v>99</v>
      </c>
      <c r="L93" s="10">
        <v>65</v>
      </c>
      <c r="M93" s="10">
        <v>13</v>
      </c>
      <c r="N93" s="16">
        <f t="shared" si="1"/>
        <v>78</v>
      </c>
    </row>
    <row r="94" spans="1:14" x14ac:dyDescent="0.2">
      <c r="A94" s="7"/>
      <c r="B94" s="11"/>
      <c r="C94" s="11"/>
      <c r="D94" s="8"/>
      <c r="E94" s="11"/>
      <c r="F94" s="8"/>
      <c r="G94" s="9"/>
      <c r="H94" s="9"/>
      <c r="I94" s="11"/>
      <c r="J94" s="11"/>
      <c r="K94" s="8"/>
      <c r="L94" s="10"/>
      <c r="M94" s="10"/>
      <c r="N94" s="12"/>
    </row>
    <row r="95" spans="1:14" x14ac:dyDescent="0.2">
      <c r="A95" s="7"/>
      <c r="B95" s="11"/>
      <c r="C95" s="11"/>
      <c r="D95" s="8"/>
      <c r="E95" s="11"/>
      <c r="F95" s="8"/>
      <c r="G95" s="9"/>
      <c r="H95" s="9"/>
      <c r="I95" s="11"/>
      <c r="J95" s="11"/>
      <c r="K95" s="8"/>
      <c r="L95" s="10"/>
      <c r="M95" s="10"/>
      <c r="N95" s="12"/>
    </row>
    <row r="96" spans="1:14" x14ac:dyDescent="0.2">
      <c r="A96" s="7"/>
      <c r="B96" s="11"/>
      <c r="C96" s="11"/>
      <c r="D96" s="8"/>
      <c r="E96" s="11"/>
      <c r="F96" s="8"/>
      <c r="G96" s="9"/>
      <c r="H96" s="9"/>
      <c r="I96" s="11"/>
      <c r="J96" s="11"/>
      <c r="K96" s="8"/>
      <c r="L96" s="10"/>
      <c r="M96" s="10"/>
      <c r="N96" s="12"/>
    </row>
    <row r="97" spans="1:14" ht="42.75" x14ac:dyDescent="0.2">
      <c r="A97" s="7">
        <v>363506</v>
      </c>
      <c r="B97" s="11" t="s">
        <v>13</v>
      </c>
      <c r="C97" s="11" t="s">
        <v>30</v>
      </c>
      <c r="D97" s="8" t="s">
        <v>47</v>
      </c>
      <c r="E97" s="11" t="s">
        <v>48</v>
      </c>
      <c r="F97" s="8" t="s">
        <v>18</v>
      </c>
      <c r="G97" s="9">
        <v>43091.478472222225</v>
      </c>
      <c r="H97" s="9">
        <v>43091.761111111111</v>
      </c>
      <c r="I97" s="11" t="s">
        <v>45</v>
      </c>
      <c r="J97" s="11" t="s">
        <v>63</v>
      </c>
      <c r="K97" s="8" t="s">
        <v>36</v>
      </c>
      <c r="L97" s="10">
        <v>28.67</v>
      </c>
      <c r="M97" s="10">
        <v>5.73</v>
      </c>
      <c r="N97" s="13">
        <f t="shared" si="1"/>
        <v>34.400000000000006</v>
      </c>
    </row>
    <row r="98" spans="1:14" ht="42.75" x14ac:dyDescent="0.2">
      <c r="A98" s="7">
        <v>365446</v>
      </c>
      <c r="B98" s="11" t="s">
        <v>13</v>
      </c>
      <c r="C98" s="11" t="s">
        <v>23</v>
      </c>
      <c r="D98" s="8" t="s">
        <v>47</v>
      </c>
      <c r="E98" s="11" t="s">
        <v>48</v>
      </c>
      <c r="F98" s="8" t="s">
        <v>18</v>
      </c>
      <c r="G98" s="9">
        <v>43129.499305555553</v>
      </c>
      <c r="H98" s="9">
        <v>43129.676388888889</v>
      </c>
      <c r="I98" s="11" t="s">
        <v>49</v>
      </c>
      <c r="J98" s="11" t="s">
        <v>50</v>
      </c>
      <c r="K98" s="8" t="s">
        <v>51</v>
      </c>
      <c r="L98" s="10">
        <v>77.06</v>
      </c>
      <c r="M98" s="10">
        <v>15.41</v>
      </c>
      <c r="N98" s="14">
        <f t="shared" si="1"/>
        <v>92.47</v>
      </c>
    </row>
    <row r="99" spans="1:14" x14ac:dyDescent="0.2">
      <c r="N99" s="15">
        <f>SUM(N97:N98)</f>
        <v>126.87</v>
      </c>
    </row>
  </sheetData>
  <sortState ref="A2:BL100">
    <sortCondition ref="D2:D100"/>
  </sortState>
  <pageMargins left="0.25" right="0.25"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MIS-AMS Listview Export</vt:lpstr>
      <vt:lpstr>'MIS-AMS Listview Export'!Print_Area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Ellicott,Jasmine</dc:creator>
  <cp:lastModifiedBy>Leanne Ashton</cp:lastModifiedBy>
  <cp:lastPrinted>2018-08-20T11:02:59Z</cp:lastPrinted>
  <dcterms:created xsi:type="dcterms:W3CDTF">2018-08-20T10:02:46Z</dcterms:created>
  <dcterms:modified xsi:type="dcterms:W3CDTF">2018-08-22T10:40:26Z</dcterms:modified>
</cp:coreProperties>
</file>